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mographic data" sheetId="1" r:id="rId4"/>
    <sheet state="visible" name="Countries" sheetId="2" r:id="rId5"/>
    <sheet state="visible" name="Years" sheetId="3" r:id="rId6"/>
    <sheet state="visible" name="Authors" sheetId="4" r:id="rId7"/>
    <sheet state="hidden" name="Grey Literature mapping" sheetId="5" r:id="rId8"/>
  </sheets>
  <definedNames>
    <definedName hidden="1" localSheetId="3" name="_xlnm._FilterDatabase">Authors!$A$2:$B$109</definedName>
  </definedNames>
  <calcPr/>
</workbook>
</file>

<file path=xl/sharedStrings.xml><?xml version="1.0" encoding="utf-8"?>
<sst xmlns="http://schemas.openxmlformats.org/spreadsheetml/2006/main" count="360" uniqueCount="301">
  <si>
    <t>Demographic Data</t>
  </si>
  <si>
    <t>ID</t>
  </si>
  <si>
    <t>Title (Link)</t>
  </si>
  <si>
    <t>Author (s)</t>
  </si>
  <si>
    <t>Country/Region</t>
  </si>
  <si>
    <t>Publication year</t>
  </si>
  <si>
    <t>Publication name</t>
  </si>
  <si>
    <t>Publication type</t>
  </si>
  <si>
    <t>S1</t>
  </si>
  <si>
    <t>Usability, Security, and Privacy Recommendations for Mobile Parental Control</t>
  </si>
  <si>
    <t>V. Gnanasekaran, K.De Moor</t>
  </si>
  <si>
    <t>Norway</t>
  </si>
  <si>
    <t>EICC '23: Proceedings of the 2023 European Interdisciplinary Cybersecurity Conference</t>
  </si>
  <si>
    <t>Conference/Event Paper</t>
  </si>
  <si>
    <t>S2</t>
  </si>
  <si>
    <t xml:space="preserve">Cyber parental control: A bibliometric study </t>
  </si>
  <si>
    <t xml:space="preserve">H. H. Altarturi, M. Saadoon, N. B. Anuar </t>
  </si>
  <si>
    <t>Malaysia</t>
  </si>
  <si>
    <t>Children and Youth Services Review</t>
  </si>
  <si>
    <t>Journal Paper</t>
  </si>
  <si>
    <t>S3</t>
  </si>
  <si>
    <r>
      <rPr>
        <rFont val="Arial"/>
        <color rgb="FF1155CC"/>
        <u/>
      </rPr>
      <t>On the Development of Advanced Parental Control Tools</t>
    </r>
    <r>
      <rPr>
        <rFont val="Arial"/>
        <color rgb="FF1155CC"/>
        <u/>
      </rPr>
      <t xml:space="preserve"> </t>
    </r>
  </si>
  <si>
    <t>W. Fuertes, K. Quimbiulco, F. Galárraga, J. L. García-Dorado</t>
  </si>
  <si>
    <t>Ecuador,
Spain</t>
  </si>
  <si>
    <t>2015 1st International Conference on Software Security and Assurance (ICSSA)</t>
  </si>
  <si>
    <t>S4</t>
  </si>
  <si>
    <t>A Matter of Control or Safety?: Examining Parental Use of Technical Monitoring Apps on Teens' Mobile Devices</t>
  </si>
  <si>
    <t>A. K. Ghosh, K. Badillo-Urquiola, M. B. Rosson, H. Xu, J. M. Carroll, P. J. Wisniewski</t>
  </si>
  <si>
    <t>United States of America</t>
  </si>
  <si>
    <t>CHI '18: Proceedings of the 2018 CHI Conference on Human Factors in Computing Systems</t>
  </si>
  <si>
    <t>S5</t>
  </si>
  <si>
    <t>Parental control and children's internet safety: the good, the bad and the ugly</t>
  </si>
  <si>
    <t>E. Magkos, E. Kleisiari, P. Chanias, V. Giannakouris-Salalidis</t>
  </si>
  <si>
    <t>Greece</t>
  </si>
  <si>
    <t>The International Conference on Industrial Logistics (ICIL) 2014</t>
  </si>
  <si>
    <t>S6</t>
  </si>
  <si>
    <t>A value sensitive design approach to parental software for young children</t>
  </si>
  <si>
    <t>M. Nouwen, M. Van Mechelen, B. Zaman</t>
  </si>
  <si>
    <t>Belgium</t>
  </si>
  <si>
    <t xml:space="preserve"> Proceedings of the 14th International Conference on Interaction Design and Children</t>
  </si>
  <si>
    <t>S7</t>
  </si>
  <si>
    <t>Privacy Requirements in Toy Computing</t>
  </si>
  <si>
    <t xml:space="preserve">L. Rafferty, M. Fantinato, P. C. Hung </t>
  </si>
  <si>
    <t>Canada,
Brazil</t>
  </si>
  <si>
    <t xml:space="preserve">International Series on Computer Entertainment and Media Technology. </t>
  </si>
  <si>
    <t>S8</t>
  </si>
  <si>
    <r>
      <rPr>
        <rFont val="Arial"/>
        <color rgb="FF1155CC"/>
        <u/>
      </rPr>
      <t xml:space="preserve">Protection or Punishment? Relating the Design Space of Parental Control Apps and Perceptions about Them to Support Parenting for Online Safety  </t>
    </r>
    <r>
      <rPr>
        <rFont val="Arial"/>
        <color rgb="FF1155CC"/>
        <u/>
      </rPr>
      <t xml:space="preserve">              </t>
    </r>
  </si>
  <si>
    <t>G. Wang, J. Zhao, M. Van Kleek, N. Shadbolt</t>
  </si>
  <si>
    <t>United Kingdom</t>
  </si>
  <si>
    <t>Proceedings of the ACM on Human-Computer Interaction</t>
  </si>
  <si>
    <t>S9</t>
  </si>
  <si>
    <t>Angel or Devil? A Privacy Study of Mobile Parental Control Apps</t>
  </si>
  <si>
    <t>Á. Feal, P. Calciati, N. Vallina-Rodriguez, C. Troncoso, A. Gorla</t>
  </si>
  <si>
    <t>Spain,
Switzerland</t>
  </si>
  <si>
    <t>Proceedings on Privacy Enhancing Technologies Symposium</t>
  </si>
  <si>
    <t>S10</t>
  </si>
  <si>
    <t>FamiLync: facilitating participatory parental mediation of adolescents' smartphone use</t>
  </si>
  <si>
    <t>M. Ko, S. Choi, S. Yang, J. Lee, U. Lee</t>
  </si>
  <si>
    <t>South Korea</t>
  </si>
  <si>
    <t>UbiComp '15: Proceedings of the 2015 ACM International Joint Conference on Pervasive and Ubiquitous Computing</t>
  </si>
  <si>
    <t>S11</t>
  </si>
  <si>
    <t>Teen-alyse: A Mobile Application for Parental control, Teen Self-Monitoring and Active Mediation</t>
  </si>
  <si>
    <t>N. Sangal, D. Singhvi, M. Pharande, D. Patole</t>
  </si>
  <si>
    <t>India</t>
  </si>
  <si>
    <t>9th International Conference on Reliability, Infocom Technologies and Optimization (Trends and Future Directions)(ICRITO)</t>
  </si>
  <si>
    <t>S12</t>
  </si>
  <si>
    <t>Parental Control vs. Teen Self-Regulation: Is there a middle ground for mobile online safety?</t>
  </si>
  <si>
    <t>P. Wisniewsk, A. K. Ghosh, H. Xu, M. B. Rosson, J. M. Carroll</t>
  </si>
  <si>
    <t>CSCW '17: Proceedings of the 2017 ACM Conference on Computer Supported Cooperative Work and Social Computing</t>
  </si>
  <si>
    <t>S13</t>
  </si>
  <si>
    <t>Parental controls: reimagining technologies for parent-child interaction</t>
  </si>
  <si>
    <t>M. Nouwen, N. Jafarinaimi, B. Zaman</t>
  </si>
  <si>
    <t>Belgium,
United States of America</t>
  </si>
  <si>
    <t>Proceedings of 15th European Conference on Computer-Supported Cooperative Work</t>
  </si>
  <si>
    <t>S14</t>
  </si>
  <si>
    <r>
      <rPr>
        <rFont val="Arial"/>
        <color rgb="FF1155CC"/>
        <u/>
      </rPr>
      <t>User interface design model for parental control application on mobile smartphone using user centered design method</t>
    </r>
    <r>
      <rPr>
        <rFont val="Arial"/>
        <color rgb="FF1155CC"/>
        <u/>
      </rPr>
      <t xml:space="preserve"> </t>
    </r>
  </si>
  <si>
    <t>S. Wardhana, M. K. Sabariah, V. Effendy, D. S. Kusumo</t>
  </si>
  <si>
    <t>Indonesia</t>
  </si>
  <si>
    <t>5th International Conference on Information and Communication Technology (ICoIC7)</t>
  </si>
  <si>
    <t>S15</t>
  </si>
  <si>
    <t>A conceptual model for a parental control tool for smart toys</t>
  </si>
  <si>
    <t>O. D. P. Albuquerque, M. Fantinato, S. M. Peres, F. Iqbal, P. C. Hung</t>
  </si>
  <si>
    <t>Brazil,
United Arab Emirates,
Canada</t>
  </si>
  <si>
    <t>23rd International Conference on Artificial Intelligence.</t>
  </si>
  <si>
    <t>S16</t>
  </si>
  <si>
    <r>
      <rPr>
        <rFont val="Arial"/>
        <color rgb="FF1155CC"/>
        <u/>
      </rPr>
      <t>Security Requirements for Smart Toys</t>
    </r>
    <r>
      <rPr>
        <rFont val="Arial"/>
        <color rgb="FF1155CC"/>
        <u/>
      </rPr>
      <t xml:space="preserve"> </t>
    </r>
  </si>
  <si>
    <t>L. G. de Carvalho, M. M. Eler</t>
  </si>
  <si>
    <t>Brazil</t>
  </si>
  <si>
    <t>Proceedings of the 19th International Conference on Enterprise Information Systems - Volume 2: ICEIS</t>
  </si>
  <si>
    <t>S17</t>
  </si>
  <si>
    <r>
      <rPr>
        <rFont val="Arial"/>
        <color rgb="FF1155CC"/>
        <u/>
      </rPr>
      <t>Recommendations for a smart toy parental control tool</t>
    </r>
    <r>
      <rPr>
        <rFont val="Arial"/>
        <color rgb="FF1155CC"/>
        <u/>
      </rPr>
      <t xml:space="preserve"> </t>
    </r>
  </si>
  <si>
    <t xml:space="preserve">O. D. P. Albuquerque, M. Fantinato, P. C. Hung, S. M. Peres, F. Iqbal, U. Rehman, M. U. Shah </t>
  </si>
  <si>
    <t>Brazil,
Canada,
United Arab Emirates</t>
  </si>
  <si>
    <t>The Journal of Supercomputing</t>
  </si>
  <si>
    <t>S18</t>
  </si>
  <si>
    <t>ChildProtect: A parental control application for tracking hostile surfing content</t>
  </si>
  <si>
    <t>H. Ameur, A. Rekik, S. Jamoussi, A. B. Hamadou</t>
  </si>
  <si>
    <t>Tunisia</t>
  </si>
  <si>
    <t>Entertainment Computing</t>
  </si>
  <si>
    <t>S19</t>
  </si>
  <si>
    <t>Designing Parental Monitoring and Control Technology: A Systematic Review</t>
  </si>
  <si>
    <t xml:space="preserve">Z. Iftikhar, Q. R. U. Haq, O. Younus, T. Sardar, H. Arif, M. Javed, S. Shahid </t>
  </si>
  <si>
    <t>Pakistan</t>
  </si>
  <si>
    <t>Conference on Human-Computer Interaction – INTERACT 2021. Lecture Notes in Computer Science</t>
  </si>
  <si>
    <t>S20</t>
  </si>
  <si>
    <t>Stranger Danger!: Social Media App Features Co-designed with Children to Keep Them Safe Online</t>
  </si>
  <si>
    <t>K. Badillo-Urquiola, D. Smriti, B. McNally, E. Golub, E. Bonsignore, P. J. Wisniewski</t>
  </si>
  <si>
    <t>IDC '19: Proceedings of the 18th ACM International Conference on Interaction Design and Children</t>
  </si>
  <si>
    <t>S21</t>
  </si>
  <si>
    <t>Involving Children in Content Control: A Collaborative and Education-Oriented Content Filtering Approach</t>
  </si>
  <si>
    <t>Y. Hashish, A. Bunt, J. E. Young</t>
  </si>
  <si>
    <t>Canada</t>
  </si>
  <si>
    <t>CHI '14: Proceedings of the SIGCHI Conference on Human Factors in Computing Systems</t>
  </si>
  <si>
    <t>S22</t>
  </si>
  <si>
    <t>Social and technical challenges in parenting teens' social media use</t>
  </si>
  <si>
    <t xml:space="preserve">S. Yardi, A. Bruckman </t>
  </si>
  <si>
    <t>CHI '11: Proceedings of the SIGCHI Conference on Human Factors in Computing Systems</t>
  </si>
  <si>
    <t>S23</t>
  </si>
  <si>
    <t>From Nosy Little Brothers to Stranger-Danger: Children and Parents' Perception of Mobile Threats</t>
  </si>
  <si>
    <t>L. Zhang-Kennedy, C. Mekhail, Y. Abdelaziz, S. Chiasson</t>
  </si>
  <si>
    <t>IDC '16: Proceedings of the The 15th International Conference on Interaction Design and Children</t>
  </si>
  <si>
    <t>S24</t>
  </si>
  <si>
    <t>Exploring children's TikTok cultures in India: Negotiating access, uses, and experiences under restrictive parental mediation</t>
  </si>
  <si>
    <t>D. Sarwatay, J. Lee, D. B. V. Kaye</t>
  </si>
  <si>
    <t>India
Australia</t>
  </si>
  <si>
    <t>Media International Australia</t>
  </si>
  <si>
    <t>S25</t>
  </si>
  <si>
    <t>HOW SHOULD CHILDREN AND ADOLESCENTS USE DIGITAL DEVICES IN A HEALTHY MANNER, AND HOW SHOULD PARENTS EMPLOY DIGITAL CONTROL?</t>
  </si>
  <si>
    <t>A. Maftei, I. A. Merlici</t>
  </si>
  <si>
    <t>Romania</t>
  </si>
  <si>
    <t xml:space="preserve"> International Journal of Social and Educational Innovation (IJSEIro)</t>
  </si>
  <si>
    <t>S26</t>
  </si>
  <si>
    <t>Parental Security Control: A tool for monitoring and securing children's online activities.</t>
  </si>
  <si>
    <t>M. Kumar, V. Dwivedi, A. Sanyal, P. Bhatt, R. Koshariya</t>
  </si>
  <si>
    <t>IC3-2021: Proceedings of the 2021 Thirteenth International Conference on Contemporary Computing</t>
  </si>
  <si>
    <t>S27</t>
  </si>
  <si>
    <t>An Examination of Parenting Strategies for Children's Online Safety</t>
  </si>
  <si>
    <t>A. Marsh</t>
  </si>
  <si>
    <t>Carnegie Mellon University</t>
  </si>
  <si>
    <t>Thesis</t>
  </si>
  <si>
    <t>S28</t>
  </si>
  <si>
    <t>Online Protection for Children Using a Developed Parental Monitoring Tool</t>
  </si>
  <si>
    <t xml:space="preserve">M. Stoev, D. K. Sarmah </t>
  </si>
  <si>
    <t>The Netherlands</t>
  </si>
  <si>
    <t>International Congress on Information and Communication Technology</t>
  </si>
  <si>
    <t>S29</t>
  </si>
  <si>
    <t>Criteria for selecting apps: Debating the perceptions of young children, parents and industry stakeholders</t>
  </si>
  <si>
    <t>P. Dias, R. Brito</t>
  </si>
  <si>
    <t>Portugal</t>
  </si>
  <si>
    <t>Computers &amp; Education</t>
  </si>
  <si>
    <t>S30</t>
  </si>
  <si>
    <t xml:space="preserve">Parental controls on children's computer and Internet use </t>
  </si>
  <si>
    <t>S. Çankaya, H. F. Odabaşı</t>
  </si>
  <si>
    <t>Turkey</t>
  </si>
  <si>
    <t>Procedia - Social and Behavioral Sciences</t>
  </si>
  <si>
    <t>S31</t>
  </si>
  <si>
    <t>Co-designing Mobile Online Safety Applications with Children</t>
  </si>
  <si>
    <t>B. McNally, P. Kumar, C. Hordatt, M. L. Mauriello, S. Naik, L. Norooz, A. Shorter, E. Golub, A. Druin</t>
  </si>
  <si>
    <t>S32</t>
  </si>
  <si>
    <t>Analysis, Recognition, Monitoring, and Reporting Tool (ARMR)</t>
  </si>
  <si>
    <t>T. Warner, C. Meadows, P. Wahjudi</t>
  </si>
  <si>
    <t>Journal of Management &amp; Engineering Integration</t>
  </si>
  <si>
    <t>S33</t>
  </si>
  <si>
    <t>Do parental control tools fulfil family expectations for child protection? A rapid evidence review of the contexts and outcomes of use</t>
  </si>
  <si>
    <t>M. Stoilova, M. Bulger, S. Livingstone</t>
  </si>
  <si>
    <t>United Kingdom,
United States of America</t>
  </si>
  <si>
    <t>Journal of Children and Media</t>
  </si>
  <si>
    <t>Countries analysis</t>
  </si>
  <si>
    <t>Country</t>
  </si>
  <si>
    <t>Number of studies</t>
  </si>
  <si>
    <t>Ecuador</t>
  </si>
  <si>
    <t>Spain</t>
  </si>
  <si>
    <t>Switzerland</t>
  </si>
  <si>
    <t>United Arab Emirates</t>
  </si>
  <si>
    <t>Australia</t>
  </si>
  <si>
    <t>Year of publication analysis</t>
  </si>
  <si>
    <t>Year</t>
  </si>
  <si>
    <t>Authors analysis</t>
  </si>
  <si>
    <t>Author</t>
  </si>
  <si>
    <t>M. Fantinato</t>
  </si>
  <si>
    <t>P. J. Wisniewski</t>
  </si>
  <si>
    <t>A. K. Ghosh</t>
  </si>
  <si>
    <t>B. McNally</t>
  </si>
  <si>
    <t>B. Zaman</t>
  </si>
  <si>
    <t>E. Golub</t>
  </si>
  <si>
    <t>F. Iqbal</t>
  </si>
  <si>
    <t>H. Xu</t>
  </si>
  <si>
    <t>J. Lee</t>
  </si>
  <si>
    <t>J. M. Carroll</t>
  </si>
  <si>
    <t>K. Badillo-Urquiola</t>
  </si>
  <si>
    <t>M. B. Rosson</t>
  </si>
  <si>
    <t>M. Nouwen</t>
  </si>
  <si>
    <t>O. D. P. Albuquerque</t>
  </si>
  <si>
    <t>S. M. Peres</t>
  </si>
  <si>
    <t>A. B. Hamadou</t>
  </si>
  <si>
    <t xml:space="preserve">A. Bruckman </t>
  </si>
  <si>
    <t>A. Bunt</t>
  </si>
  <si>
    <t>A. Druin</t>
  </si>
  <si>
    <t>Á. Feal</t>
  </si>
  <si>
    <t>A. Gorla</t>
  </si>
  <si>
    <t>A. Maftei</t>
  </si>
  <si>
    <t>A. Rekik</t>
  </si>
  <si>
    <t>A. Sanyal</t>
  </si>
  <si>
    <t>A. Shorter</t>
  </si>
  <si>
    <t>C. Hordatt</t>
  </si>
  <si>
    <t>C. Meadows</t>
  </si>
  <si>
    <t>C. Mekhail</t>
  </si>
  <si>
    <t>C. Troncoso</t>
  </si>
  <si>
    <t>D. B. V. Kaye</t>
  </si>
  <si>
    <t xml:space="preserve">D. K. Sarmah </t>
  </si>
  <si>
    <t>D. Patole</t>
  </si>
  <si>
    <t>D. S. Kusumo</t>
  </si>
  <si>
    <t>D. Sarwatay</t>
  </si>
  <si>
    <t>D. Singhvi</t>
  </si>
  <si>
    <t>D. Smriti</t>
  </si>
  <si>
    <t>E. Bonsignore</t>
  </si>
  <si>
    <t>E. Kleisiari</t>
  </si>
  <si>
    <t>E. Magkos</t>
  </si>
  <si>
    <t>F. Galárraga</t>
  </si>
  <si>
    <t>G. Wang</t>
  </si>
  <si>
    <t>H. Ameur</t>
  </si>
  <si>
    <t>H. Arif</t>
  </si>
  <si>
    <t>H. F. Odabaşı</t>
  </si>
  <si>
    <t>H. H. Altarturi</t>
  </si>
  <si>
    <t>I. A. Merlici</t>
  </si>
  <si>
    <t>J. E. Young</t>
  </si>
  <si>
    <t>J. L. García-Dorado</t>
  </si>
  <si>
    <t>J. Zhao</t>
  </si>
  <si>
    <t>K. Quimbiulco</t>
  </si>
  <si>
    <t>K.De Moor</t>
  </si>
  <si>
    <t>L. G. de Carvalho</t>
  </si>
  <si>
    <t>L. Norooz</t>
  </si>
  <si>
    <t>L. Rafferty</t>
  </si>
  <si>
    <t>L. Zhang-Kennedy</t>
  </si>
  <si>
    <t>M. Bulger</t>
  </si>
  <si>
    <t>M. Javed</t>
  </si>
  <si>
    <t>M. K. Sabariah</t>
  </si>
  <si>
    <t>M. Ko</t>
  </si>
  <si>
    <t>M. Kumar</t>
  </si>
  <si>
    <t>M. L. Mauriello</t>
  </si>
  <si>
    <t>M. M. Eler</t>
  </si>
  <si>
    <t>M. Pharande</t>
  </si>
  <si>
    <t>M. Saadoon</t>
  </si>
  <si>
    <t>M. Stoev</t>
  </si>
  <si>
    <t>M. Stoilova</t>
  </si>
  <si>
    <t xml:space="preserve">M. U. Shah </t>
  </si>
  <si>
    <t>M. Van Kleek</t>
  </si>
  <si>
    <t>M. Van Mechelen</t>
  </si>
  <si>
    <t>N. B. Anuar</t>
  </si>
  <si>
    <t>N. Jafarinaimi</t>
  </si>
  <si>
    <t>N. Sangal</t>
  </si>
  <si>
    <t>N. Shadbolt</t>
  </si>
  <si>
    <t>N. Vallina-Rodriguez</t>
  </si>
  <si>
    <t>O. Younus</t>
  </si>
  <si>
    <t>P. Bhatt</t>
  </si>
  <si>
    <t>P. Calciati</t>
  </si>
  <si>
    <t>P. Chanias</t>
  </si>
  <si>
    <t>P. Dias</t>
  </si>
  <si>
    <t>P. Kumar</t>
  </si>
  <si>
    <t>P. Wahjudi</t>
  </si>
  <si>
    <t>Q. R. U. Haq</t>
  </si>
  <si>
    <t>R. Brito</t>
  </si>
  <si>
    <t>R. Koshariya</t>
  </si>
  <si>
    <t>S. Çankaya</t>
  </si>
  <si>
    <t>S. Chiasson</t>
  </si>
  <si>
    <t>S. Choi</t>
  </si>
  <si>
    <t>S. Jamoussi</t>
  </si>
  <si>
    <t>S. Livingstone</t>
  </si>
  <si>
    <t>S. Naik</t>
  </si>
  <si>
    <t xml:space="preserve">S. Shahid </t>
  </si>
  <si>
    <t>S. Wardhana</t>
  </si>
  <si>
    <t>S. Yang</t>
  </si>
  <si>
    <t>S. Yardi</t>
  </si>
  <si>
    <t>T. Sardar</t>
  </si>
  <si>
    <t>T. Warner</t>
  </si>
  <si>
    <t>U. Lee</t>
  </si>
  <si>
    <t>U. Rehman</t>
  </si>
  <si>
    <t>V. Dwivedi</t>
  </si>
  <si>
    <t>V. Effendy</t>
  </si>
  <si>
    <t>V. Giannakouris-Salalidis</t>
  </si>
  <si>
    <t>V. Gnanasekaran</t>
  </si>
  <si>
    <t>W. Fuertes</t>
  </si>
  <si>
    <t>Y. Abdelaziz</t>
  </si>
  <si>
    <t>Y. Hashish</t>
  </si>
  <si>
    <t>Z. Iftikhar</t>
  </si>
  <si>
    <t>Grey Literature mapping</t>
  </si>
  <si>
    <t>GL's ID</t>
  </si>
  <si>
    <t>Name (drive Link)</t>
  </si>
  <si>
    <t>Reference (Doi / Sc link)</t>
  </si>
  <si>
    <t>Analysed</t>
  </si>
  <si>
    <t>Analysis URL</t>
  </si>
  <si>
    <t>GL1</t>
  </si>
  <si>
    <t>O’Neill, B., Dinh, T. (2018). The Better Internet for Kids Policy Map: Implementing the European Strategy for a Better Internet for Children in European Member States. https://www.betterinternetforkids.eu/bikmap</t>
  </si>
  <si>
    <t>BIK Policy Map - BIK Portal</t>
  </si>
  <si>
    <t>GL2</t>
  </si>
  <si>
    <t>Sonia Livingstone and Mariya Stoilova. 2021. Understanding of user needs and problems : A rapid evidence review of age assurance and parental controls. Technical Report September. London School of Economics and Political Science (LSE), London. 60 pages.</t>
  </si>
  <si>
    <t>GL3</t>
  </si>
  <si>
    <t>Bieke Zaman and Marije Nouwen. 2016. Parental controls: advice for parents, researchers and industry. EU Kids
Online.</t>
  </si>
  <si>
    <t>GL4</t>
  </si>
  <si>
    <t>Privacy report card for parental control solutions</t>
  </si>
  <si>
    <t>MANNAN, Mohammad et al. Privacy report card for parental control solutions. 2020.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</si>
</sst>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  <scheme val="minor"/>
    </font>
    <font>
      <sz val="12.0"/>
      <color rgb="FFFFFFFF"/>
      <name val="Arial"/>
      <scheme val="minor"/>
    </font>
    <font>
      <color rgb="FF000000"/>
      <name val="Arial"/>
      <scheme val="minor"/>
    </font>
    <font>
      <color theme="1"/>
      <name val="Arial"/>
      <scheme val="minor"/>
    </font>
    <font>
      <u/>
      <color rgb="FF0000FF"/>
      <name val="Arial"/>
    </font>
    <font/>
    <font>
      <u/>
      <color rgb="FF1155CC"/>
      <name val="Arial"/>
    </font>
    <font>
      <u/>
      <color rgb="FF1155CC"/>
      <name val="Arial"/>
    </font>
    <font>
      <u/>
      <color rgb="FF0000FF"/>
      <name val="Arial"/>
    </font>
    <font>
      <color theme="1"/>
      <name val="Arial"/>
    </font>
    <font>
      <color rgb="FF000000"/>
      <name val="Arial"/>
    </font>
    <font>
      <sz val="12.0"/>
      <color rgb="FFFFFFFF"/>
      <name val="Arial"/>
    </font>
    <font>
      <u/>
      <color rgb="FF1155CC"/>
      <name val="Arial"/>
    </font>
    <font>
      <u/>
      <color rgb="FF0000FF"/>
    </font>
  </fonts>
  <fills count="5">
    <fill>
      <patternFill patternType="none"/>
    </fill>
    <fill>
      <patternFill patternType="lightGray"/>
    </fill>
    <fill>
      <patternFill patternType="solid">
        <fgColor rgb="FF3C78D8"/>
        <bgColor rgb="FF3C78D8"/>
      </patternFill>
    </fill>
    <fill>
      <patternFill patternType="solid">
        <fgColor rgb="FF6D9EEB"/>
        <bgColor rgb="FF6D9EEB"/>
      </patternFill>
    </fill>
    <fill>
      <patternFill patternType="solid">
        <fgColor rgb="FFFFFFFF"/>
        <bgColor rgb="FFFFFFFF"/>
      </patternFill>
    </fill>
  </fills>
  <borders count="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horizontal="center" readingOrder="0" vertical="center"/>
    </xf>
    <xf borderId="0" fillId="3" fontId="2" numFmtId="0" xfId="0" applyAlignment="1" applyFill="1" applyFont="1">
      <alignment horizontal="center" readingOrder="0" shrinkToFit="0" wrapText="1"/>
    </xf>
    <xf borderId="1" fillId="0" fontId="3" numFmtId="0" xfId="0" applyAlignment="1" applyBorder="1" applyFont="1">
      <alignment readingOrder="0"/>
    </xf>
    <xf borderId="2" fillId="0" fontId="4" numFmtId="0" xfId="0" applyAlignment="1" applyBorder="1" applyFont="1">
      <alignment readingOrder="0" shrinkToFit="0" vertical="bottom" wrapText="1"/>
    </xf>
    <xf borderId="3" fillId="0" fontId="5" numFmtId="0" xfId="0" applyBorder="1" applyFont="1"/>
    <xf borderId="4" fillId="0" fontId="5" numFmtId="0" xfId="0" applyBorder="1" applyFont="1"/>
    <xf borderId="1" fillId="0" fontId="3" numFmtId="0" xfId="0" applyAlignment="1" applyBorder="1" applyFont="1">
      <alignment readingOrder="0" shrinkToFit="0" wrapText="1"/>
    </xf>
    <xf borderId="2" fillId="0" fontId="6" numFmtId="0" xfId="0" applyAlignment="1" applyBorder="1" applyFont="1">
      <alignment shrinkToFit="0" vertical="bottom" wrapText="1"/>
    </xf>
    <xf borderId="2" fillId="0" fontId="7" numFmtId="0" xfId="0" applyAlignment="1" applyBorder="1" applyFont="1">
      <alignment readingOrder="0" shrinkToFit="0" vertical="bottom" wrapText="1"/>
    </xf>
    <xf borderId="1" fillId="0" fontId="3" numFmtId="0" xfId="0" applyAlignment="1" applyBorder="1" applyFont="1">
      <alignment readingOrder="0" shrinkToFit="0" wrapText="1"/>
    </xf>
    <xf borderId="2" fillId="0" fontId="8" numFmtId="0" xfId="0" applyAlignment="1" applyBorder="1" applyFont="1">
      <alignment readingOrder="0" vertical="bottom"/>
    </xf>
    <xf borderId="1" fillId="0" fontId="3" numFmtId="0" xfId="0" applyBorder="1" applyFont="1"/>
    <xf borderId="1" fillId="0" fontId="9" numFmtId="0" xfId="0" applyAlignment="1" applyBorder="1" applyFont="1">
      <alignment horizontal="right" shrinkToFit="0" vertical="bottom" wrapText="1"/>
    </xf>
    <xf borderId="1" fillId="3" fontId="2" numFmtId="0" xfId="0" applyAlignment="1" applyBorder="1" applyFont="1">
      <alignment horizontal="center" readingOrder="0" shrinkToFit="0" wrapText="1"/>
    </xf>
    <xf borderId="1" fillId="4" fontId="10" numFmtId="0" xfId="0" applyAlignment="1" applyBorder="1" applyFill="1" applyFont="1">
      <alignment horizontal="left" readingOrder="0"/>
    </xf>
    <xf borderId="0" fillId="2" fontId="11" numFmtId="0" xfId="0" applyAlignment="1" applyFont="1">
      <alignment horizontal="center" readingOrder="0"/>
    </xf>
    <xf borderId="0" fillId="3" fontId="9" numFmtId="0" xfId="0" applyAlignment="1" applyFont="1">
      <alignment horizontal="center" readingOrder="0" vertical="bottom"/>
    </xf>
    <xf borderId="5" fillId="3" fontId="9" numFmtId="0" xfId="0" applyAlignment="1" applyBorder="1" applyFont="1">
      <alignment horizontal="center" vertical="bottom"/>
    </xf>
    <xf borderId="5" fillId="0" fontId="5" numFmtId="0" xfId="0" applyBorder="1" applyFont="1"/>
    <xf borderId="5" fillId="3" fontId="9" numFmtId="0" xfId="0" applyAlignment="1" applyBorder="1" applyFont="1">
      <alignment horizontal="center" readingOrder="0" vertical="bottom"/>
    </xf>
    <xf borderId="0" fillId="0" fontId="3" numFmtId="0" xfId="0" applyAlignment="1" applyFont="1">
      <alignment readingOrder="0"/>
    </xf>
    <xf borderId="1" fillId="0" fontId="12" numFmtId="0" xfId="0" applyAlignment="1" applyBorder="1" applyFont="1">
      <alignment shrinkToFit="0" vertical="bottom" wrapText="1"/>
    </xf>
    <xf borderId="2" fillId="0" fontId="13" numFmtId="0" xfId="0" applyAlignment="1" applyBorder="1" applyFont="1">
      <alignment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Number of studies versus Countries</a:t>
            </a:r>
          </a:p>
        </c:rich>
      </c:tx>
      <c:overlay val="0"/>
    </c:title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Pt>
            <c:idx val="3"/>
            <c:spPr>
              <a:solidFill>
                <a:srgbClr val="34A853"/>
              </a:solidFill>
            </c:spPr>
          </c:dPt>
          <c:dPt>
            <c:idx val="4"/>
            <c:spPr>
              <a:solidFill>
                <a:srgbClr val="FF6D01"/>
              </a:solidFill>
            </c:spPr>
          </c:dPt>
          <c:dPt>
            <c:idx val="5"/>
            <c:spPr>
              <a:solidFill>
                <a:srgbClr val="46BDC6"/>
              </a:solidFill>
            </c:spPr>
          </c:dPt>
          <c:dPt>
            <c:idx val="6"/>
            <c:spPr>
              <a:solidFill>
                <a:srgbClr val="7BAAF7"/>
              </a:solidFill>
            </c:spPr>
          </c:dPt>
          <c:dPt>
            <c:idx val="7"/>
            <c:spPr>
              <a:solidFill>
                <a:srgbClr val="F07B72"/>
              </a:solidFill>
            </c:spPr>
          </c:dPt>
          <c:dPt>
            <c:idx val="8"/>
            <c:spPr>
              <a:solidFill>
                <a:srgbClr val="FCD04F"/>
              </a:solidFill>
            </c:spPr>
          </c:dPt>
          <c:dPt>
            <c:idx val="9"/>
            <c:spPr>
              <a:solidFill>
                <a:srgbClr val="71C287"/>
              </a:solidFill>
            </c:spPr>
          </c:dPt>
          <c:dPt>
            <c:idx val="10"/>
            <c:spPr>
              <a:solidFill>
                <a:srgbClr val="FF994D"/>
              </a:solidFill>
            </c:spPr>
          </c:dPt>
          <c:dPt>
            <c:idx val="11"/>
            <c:spPr>
              <a:solidFill>
                <a:srgbClr val="7ED1D7"/>
              </a:solidFill>
            </c:spPr>
          </c:dPt>
          <c:dPt>
            <c:idx val="12"/>
            <c:spPr>
              <a:solidFill>
                <a:srgbClr val="B3CEFB"/>
              </a:solidFill>
            </c:spPr>
          </c:dPt>
          <c:dPt>
            <c:idx val="13"/>
            <c:spPr>
              <a:solidFill>
                <a:srgbClr val="F7B4AE"/>
              </a:solidFill>
            </c:spPr>
          </c:dPt>
          <c:dPt>
            <c:idx val="14"/>
            <c:spPr>
              <a:solidFill>
                <a:srgbClr val="FDE49B"/>
              </a:solidFill>
            </c:spPr>
          </c:dPt>
          <c:dPt>
            <c:idx val="15"/>
            <c:spPr>
              <a:solidFill>
                <a:srgbClr val="AEDCBA"/>
              </a:solidFill>
            </c:spPr>
          </c:dPt>
          <c:dPt>
            <c:idx val="16"/>
            <c:spPr>
              <a:solidFill>
                <a:srgbClr val="FFC599"/>
              </a:solidFill>
            </c:spPr>
          </c:dPt>
          <c:dPt>
            <c:idx val="17"/>
            <c:spPr>
              <a:solidFill>
                <a:srgbClr val="B5E5E8"/>
              </a:solidFill>
            </c:spPr>
          </c:dPt>
          <c:dPt>
            <c:idx val="18"/>
            <c:spPr>
              <a:solidFill>
                <a:srgbClr val="ECF3FE"/>
              </a:solidFill>
            </c:spPr>
          </c:dPt>
          <c:dPt>
            <c:idx val="19"/>
            <c:spPr>
              <a:solidFill>
                <a:srgbClr val="FDECEB"/>
              </a:solidFill>
            </c:spPr>
          </c:dPt>
          <c:dPt>
            <c:idx val="20"/>
            <c:spPr>
              <a:solidFill>
                <a:srgbClr val="FFF8E6"/>
              </a:solidFill>
            </c:spPr>
          </c:dPt>
          <c:dPt>
            <c:idx val="21"/>
            <c:spPr>
              <a:solidFill>
                <a:srgbClr val="EBF6EE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Countries!$A$3:$A$24</c:f>
            </c:strRef>
          </c:cat>
          <c:val>
            <c:numRef>
              <c:f>Countries!$B$3:$B$24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Number of studies versus Year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none"/>
          </c:marke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Years!$A$3:$A$15</c:f>
            </c:strRef>
          </c:cat>
          <c:val>
            <c:numRef>
              <c:f>Years!$B$3:$B$15</c:f>
              <c:numCache/>
            </c:numRef>
          </c:val>
          <c:smooth val="0"/>
        </c:ser>
        <c:axId val="287722481"/>
        <c:axId val="1970195150"/>
      </c:lineChart>
      <c:catAx>
        <c:axId val="28772248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70195150"/>
      </c:catAx>
      <c:valAx>
        <c:axId val="197019515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Number of studies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87722481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Number of studies versus Authors</a:t>
            </a:r>
          </a:p>
        </c:rich>
      </c:tx>
      <c:overlay val="0"/>
    </c:title>
    <c:plotArea>
      <c:layout>
        <c:manualLayout>
          <c:xMode val="edge"/>
          <c:yMode val="edge"/>
          <c:x val="0.27477611940298513"/>
          <c:y val="0.09270578647106763"/>
          <c:w val="0.5214925373134328"/>
          <c:h val="0.8076609616951916"/>
        </c:manualLayout>
      </c:layout>
      <c:barChart>
        <c:barDir val="bar"/>
        <c:grouping val="stacked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Authors!$A$3:$A$109</c:f>
            </c:strRef>
          </c:cat>
          <c:val>
            <c:numRef>
              <c:f>Authors!$B$3:$B$109</c:f>
              <c:numCache/>
            </c:numRef>
          </c:val>
        </c:ser>
        <c:overlap val="100"/>
        <c:axId val="1194842338"/>
        <c:axId val="990918068"/>
      </c:barChart>
      <c:catAx>
        <c:axId val="119484233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Author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990918068"/>
      </c:catAx>
      <c:valAx>
        <c:axId val="990918068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Number of studies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94842338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247650</xdr:colOff>
      <xdr:row>1</xdr:row>
      <xdr:rowOff>171450</xdr:rowOff>
    </xdr:from>
    <xdr:ext cx="5715000" cy="3533775"/>
    <xdr:graphicFrame>
      <xdr:nvGraphicFramePr>
        <xdr:cNvPr id="1" name="Chart 1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247650</xdr:colOff>
      <xdr:row>1</xdr:row>
      <xdr:rowOff>171450</xdr:rowOff>
    </xdr:from>
    <xdr:ext cx="5715000" cy="3533775"/>
    <xdr:graphicFrame>
      <xdr:nvGraphicFramePr>
        <xdr:cNvPr id="2" name="Chart 2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219075</xdr:colOff>
      <xdr:row>1</xdr:row>
      <xdr:rowOff>257175</xdr:rowOff>
    </xdr:from>
    <xdr:ext cx="5781675" cy="11744325"/>
    <xdr:graphicFrame>
      <xdr:nvGraphicFramePr>
        <xdr:cNvPr id="3" name="Chart 3" title="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20" Type="http://schemas.openxmlformats.org/officeDocument/2006/relationships/hyperlink" Target="https://doi.org/10.1145/3311927.3323133" TargetMode="External"/><Relationship Id="rId22" Type="http://schemas.openxmlformats.org/officeDocument/2006/relationships/hyperlink" Target="https://doi.org/10.1145/1978942.1979422" TargetMode="External"/><Relationship Id="rId21" Type="http://schemas.openxmlformats.org/officeDocument/2006/relationships/hyperlink" Target="https://doi.org/10.1145/2556288.2557128" TargetMode="External"/><Relationship Id="rId24" Type="http://schemas.openxmlformats.org/officeDocument/2006/relationships/hyperlink" Target="https://doi.org/10.1177/1329878X221127037" TargetMode="External"/><Relationship Id="rId23" Type="http://schemas.openxmlformats.org/officeDocument/2006/relationships/hyperlink" Target="https://doi.org/10.1145/2930674.2930716" TargetMode="External"/><Relationship Id="rId1" Type="http://schemas.openxmlformats.org/officeDocument/2006/relationships/hyperlink" Target="https://doi.org/10.1145/3590777.3590800" TargetMode="External"/><Relationship Id="rId2" Type="http://schemas.openxmlformats.org/officeDocument/2006/relationships/hyperlink" Target="https://doi.org/10.1016/j.childyouth.2020.105134" TargetMode="External"/><Relationship Id="rId3" Type="http://schemas.openxmlformats.org/officeDocument/2006/relationships/hyperlink" Target="https://doi.org/10.1109/ICSSA.2015.011" TargetMode="External"/><Relationship Id="rId4" Type="http://schemas.openxmlformats.org/officeDocument/2006/relationships/hyperlink" Target="https://doi.org/10.1145/3173574.3173768" TargetMode="External"/><Relationship Id="rId9" Type="http://schemas.openxmlformats.org/officeDocument/2006/relationships/hyperlink" Target="https://doi.org/10.2478/popets-2020-0029" TargetMode="External"/><Relationship Id="rId26" Type="http://schemas.openxmlformats.org/officeDocument/2006/relationships/hyperlink" Target="https://doi.org/10.1145/3474124.3474196" TargetMode="External"/><Relationship Id="rId25" Type="http://schemas.openxmlformats.org/officeDocument/2006/relationships/hyperlink" Target="https://www.journals.aseiacademic.org/index.php/ijsei/article/view/285" TargetMode="External"/><Relationship Id="rId28" Type="http://schemas.openxmlformats.org/officeDocument/2006/relationships/hyperlink" Target="https://doi.org/10.1007/978-981-99-3243-6_17" TargetMode="External"/><Relationship Id="rId27" Type="http://schemas.openxmlformats.org/officeDocument/2006/relationships/hyperlink" Target="https://doi.org/10.1184/R1/7188881.v1" TargetMode="External"/><Relationship Id="rId5" Type="http://schemas.openxmlformats.org/officeDocument/2006/relationships/hyperlink" Target="https://users.ionio.gr/~emagos/Magkos%20et%20al_%20v_final-ICIL-2014.pdf" TargetMode="External"/><Relationship Id="rId6" Type="http://schemas.openxmlformats.org/officeDocument/2006/relationships/hyperlink" Target="https://doi.org/10.1145/2771839.2771917" TargetMode="External"/><Relationship Id="rId29" Type="http://schemas.openxmlformats.org/officeDocument/2006/relationships/hyperlink" Target="https://doi.org/10.1016/j.compedu.2021.104134" TargetMode="External"/><Relationship Id="rId7" Type="http://schemas.openxmlformats.org/officeDocument/2006/relationships/hyperlink" Target="https://doi.org/10.1007/978-3-319-21323-1_8" TargetMode="External"/><Relationship Id="rId8" Type="http://schemas.openxmlformats.org/officeDocument/2006/relationships/hyperlink" Target="https://doi.org/10.1145/3476084" TargetMode="External"/><Relationship Id="rId31" Type="http://schemas.openxmlformats.org/officeDocument/2006/relationships/hyperlink" Target="https://doi.org/10.1145/3173574.3174097" TargetMode="External"/><Relationship Id="rId30" Type="http://schemas.openxmlformats.org/officeDocument/2006/relationships/hyperlink" Target="https://doi.org/10.1016/j.sbspro.2009.01.199" TargetMode="External"/><Relationship Id="rId11" Type="http://schemas.openxmlformats.org/officeDocument/2006/relationships/hyperlink" Target="https://doi.org/10.1109/ICRITO51393.2021.9596148" TargetMode="External"/><Relationship Id="rId33" Type="http://schemas.openxmlformats.org/officeDocument/2006/relationships/hyperlink" Target="https://doi.org/10.1080/17482798.2023.2265512" TargetMode="External"/><Relationship Id="rId10" Type="http://schemas.openxmlformats.org/officeDocument/2006/relationships/hyperlink" Target="https://doi.org/10.1145/2750858.2804283" TargetMode="External"/><Relationship Id="rId32" Type="http://schemas.openxmlformats.org/officeDocument/2006/relationships/hyperlink" Target="https://www.researchgate.net/profile/Andrzej-Gapinski/publication/320017672_Automation_of_Functionalities_Examples_of_EET_Student_Projects/links/59c8f99ba6fdccc71929cc2a/Automation-of-Functionalities-Examples-of-EET-Student-Projects.pdf" TargetMode="External"/><Relationship Id="rId13" Type="http://schemas.openxmlformats.org/officeDocument/2006/relationships/hyperlink" Target="https://doi.org/10.18420/ecscw2017-28" TargetMode="External"/><Relationship Id="rId12" Type="http://schemas.openxmlformats.org/officeDocument/2006/relationships/hyperlink" Target="https://doi.org/10.1145/2998181.2998352" TargetMode="External"/><Relationship Id="rId34" Type="http://schemas.openxmlformats.org/officeDocument/2006/relationships/drawing" Target="../drawings/drawing1.xml"/><Relationship Id="rId15" Type="http://schemas.openxmlformats.org/officeDocument/2006/relationships/hyperlink" Target="https://www.researchgate.net/publication/353765418_A_conceptual_model_for_a_parental_control_tool_for_smart_toys" TargetMode="External"/><Relationship Id="rId14" Type="http://schemas.openxmlformats.org/officeDocument/2006/relationships/hyperlink" Target="https://doi.org/10.1109/ICoICT.2017.8074715" TargetMode="External"/><Relationship Id="rId17" Type="http://schemas.openxmlformats.org/officeDocument/2006/relationships/hyperlink" Target="https://doi.org/10.1007/s11227-022-04319-4" TargetMode="External"/><Relationship Id="rId16" Type="http://schemas.openxmlformats.org/officeDocument/2006/relationships/hyperlink" Target="http://dx.doi.org/10.5220/0006337001440154" TargetMode="External"/><Relationship Id="rId19" Type="http://schemas.openxmlformats.org/officeDocument/2006/relationships/hyperlink" Target="https://doi.org/10.1007/978-3-030-85610-6_39" TargetMode="External"/><Relationship Id="rId18" Type="http://schemas.openxmlformats.org/officeDocument/2006/relationships/hyperlink" Target="https://doi.org/10.1016/j.entcom.2022.100517" TargetMode="Externa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hyperlink" Target="https://drive.google.com/open?id=1dzCaUf03ueUkA9SwL-FMCACi473mPXSO&amp;usp=drive_fs" TargetMode="External"/><Relationship Id="rId2" Type="http://schemas.openxmlformats.org/officeDocument/2006/relationships/hyperlink" Target="https://www.betterinternetforkids.eu/bikmap" TargetMode="External"/><Relationship Id="rId3" Type="http://schemas.openxmlformats.org/officeDocument/2006/relationships/hyperlink" Target="https://drive.google.com/open?id=1dWlCcoX9l2xuz188M3I-S0_GV24RM9B4&amp;usp=drive_fs" TargetMode="External"/><Relationship Id="rId4" Type="http://schemas.openxmlformats.org/officeDocument/2006/relationships/hyperlink" Target="https://drive.google.com/open?id=1e97oXLfXr0lj_Z69i_wc_5W5S9DcYO8k&amp;usp=drive_fs" TargetMode="External"/><Relationship Id="rId5" Type="http://schemas.openxmlformats.org/officeDocument/2006/relationships/hyperlink" Target="https://drive.google.com/open?id=1GPq9KFm56OU6LUa0Wyk9Z_a_NHqEnFgQ&amp;usp=drive_fs" TargetMode="External"/><Relationship Id="rId6" Type="http://schemas.openxmlformats.org/officeDocument/2006/relationships/hyperlink" Target="https://madiba.encs.concordia.ca/reports/OPC-2019/OPC-2019-Full-Report.pdf" TargetMode="External"/><Relationship Id="rId7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4.63"/>
    <col customWidth="1" min="2" max="4" width="26.38"/>
    <col customWidth="1" min="5" max="5" width="30.25"/>
    <col customWidth="1" min="6" max="6" width="12.63"/>
    <col customWidth="1" min="7" max="7" width="11.63"/>
    <col customWidth="1" min="8" max="8" width="18.38"/>
    <col customWidth="1" min="9" max="9" width="16.5"/>
  </cols>
  <sheetData>
    <row r="1">
      <c r="A1" s="1" t="s">
        <v>0</v>
      </c>
    </row>
    <row r="2">
      <c r="A2" s="2" t="s">
        <v>1</v>
      </c>
      <c r="B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</row>
    <row r="3">
      <c r="A3" s="3" t="s">
        <v>8</v>
      </c>
      <c r="B3" s="4" t="s">
        <v>9</v>
      </c>
      <c r="C3" s="5"/>
      <c r="D3" s="6"/>
      <c r="E3" s="7" t="s">
        <v>10</v>
      </c>
      <c r="F3" s="7" t="s">
        <v>11</v>
      </c>
      <c r="G3" s="7">
        <v>2023.0</v>
      </c>
      <c r="H3" s="7" t="s">
        <v>12</v>
      </c>
      <c r="I3" s="7" t="s">
        <v>13</v>
      </c>
    </row>
    <row r="4">
      <c r="A4" s="3" t="s">
        <v>14</v>
      </c>
      <c r="B4" s="4" t="s">
        <v>15</v>
      </c>
      <c r="C4" s="5"/>
      <c r="D4" s="6"/>
      <c r="E4" s="7" t="s">
        <v>16</v>
      </c>
      <c r="F4" s="7" t="s">
        <v>17</v>
      </c>
      <c r="G4" s="7">
        <v>2020.0</v>
      </c>
      <c r="H4" s="7" t="s">
        <v>18</v>
      </c>
      <c r="I4" s="7" t="s">
        <v>19</v>
      </c>
    </row>
    <row r="5">
      <c r="A5" s="3" t="s">
        <v>20</v>
      </c>
      <c r="B5" s="8" t="s">
        <v>21</v>
      </c>
      <c r="C5" s="5"/>
      <c r="D5" s="6"/>
      <c r="E5" s="7" t="s">
        <v>22</v>
      </c>
      <c r="F5" s="7" t="s">
        <v>23</v>
      </c>
      <c r="G5" s="7">
        <v>2015.0</v>
      </c>
      <c r="H5" s="7" t="s">
        <v>24</v>
      </c>
      <c r="I5" s="7" t="s">
        <v>13</v>
      </c>
    </row>
    <row r="6">
      <c r="A6" s="3" t="s">
        <v>25</v>
      </c>
      <c r="B6" s="4" t="s">
        <v>26</v>
      </c>
      <c r="C6" s="5"/>
      <c r="D6" s="6"/>
      <c r="E6" s="7" t="s">
        <v>27</v>
      </c>
      <c r="F6" s="7" t="s">
        <v>28</v>
      </c>
      <c r="G6" s="7">
        <v>2018.0</v>
      </c>
      <c r="H6" s="7" t="s">
        <v>29</v>
      </c>
      <c r="I6" s="7" t="s">
        <v>13</v>
      </c>
    </row>
    <row r="7">
      <c r="A7" s="3" t="s">
        <v>30</v>
      </c>
      <c r="B7" s="4" t="s">
        <v>31</v>
      </c>
      <c r="C7" s="5"/>
      <c r="D7" s="6"/>
      <c r="E7" s="7" t="s">
        <v>32</v>
      </c>
      <c r="F7" s="7" t="s">
        <v>33</v>
      </c>
      <c r="G7" s="7">
        <v>2014.0</v>
      </c>
      <c r="H7" s="7" t="s">
        <v>34</v>
      </c>
      <c r="I7" s="7" t="s">
        <v>13</v>
      </c>
    </row>
    <row r="8">
      <c r="A8" s="3" t="s">
        <v>35</v>
      </c>
      <c r="B8" s="4" t="s">
        <v>36</v>
      </c>
      <c r="C8" s="5"/>
      <c r="D8" s="6"/>
      <c r="E8" s="7" t="s">
        <v>37</v>
      </c>
      <c r="F8" s="7" t="s">
        <v>38</v>
      </c>
      <c r="G8" s="7">
        <v>2015.0</v>
      </c>
      <c r="H8" s="7" t="s">
        <v>39</v>
      </c>
      <c r="I8" s="7" t="s">
        <v>13</v>
      </c>
    </row>
    <row r="9">
      <c r="A9" s="3" t="s">
        <v>40</v>
      </c>
      <c r="B9" s="4" t="s">
        <v>41</v>
      </c>
      <c r="C9" s="5"/>
      <c r="D9" s="6"/>
      <c r="E9" s="7" t="s">
        <v>42</v>
      </c>
      <c r="F9" s="7" t="s">
        <v>43</v>
      </c>
      <c r="G9" s="7">
        <v>2015.0</v>
      </c>
      <c r="H9" s="7" t="s">
        <v>44</v>
      </c>
      <c r="I9" s="7" t="s">
        <v>19</v>
      </c>
    </row>
    <row r="10">
      <c r="A10" s="3" t="s">
        <v>45</v>
      </c>
      <c r="B10" s="9" t="s">
        <v>46</v>
      </c>
      <c r="C10" s="5"/>
      <c r="D10" s="6"/>
      <c r="E10" s="7" t="s">
        <v>47</v>
      </c>
      <c r="F10" s="7" t="s">
        <v>48</v>
      </c>
      <c r="G10" s="10">
        <v>2021.0</v>
      </c>
      <c r="H10" s="7" t="s">
        <v>49</v>
      </c>
      <c r="I10" s="7" t="s">
        <v>13</v>
      </c>
    </row>
    <row r="11">
      <c r="A11" s="3" t="s">
        <v>50</v>
      </c>
      <c r="B11" s="4" t="s">
        <v>51</v>
      </c>
      <c r="C11" s="5"/>
      <c r="D11" s="6"/>
      <c r="E11" s="7" t="s">
        <v>52</v>
      </c>
      <c r="F11" s="7" t="s">
        <v>53</v>
      </c>
      <c r="G11" s="10">
        <v>2020.0</v>
      </c>
      <c r="H11" s="7" t="s">
        <v>54</v>
      </c>
      <c r="I11" s="7" t="s">
        <v>13</v>
      </c>
    </row>
    <row r="12">
      <c r="A12" s="3" t="s">
        <v>55</v>
      </c>
      <c r="B12" s="4" t="s">
        <v>56</v>
      </c>
      <c r="C12" s="5"/>
      <c r="D12" s="6"/>
      <c r="E12" s="7" t="s">
        <v>57</v>
      </c>
      <c r="F12" s="7" t="s">
        <v>58</v>
      </c>
      <c r="G12" s="10">
        <v>2015.0</v>
      </c>
      <c r="H12" s="7" t="s">
        <v>59</v>
      </c>
      <c r="I12" s="7" t="s">
        <v>13</v>
      </c>
    </row>
    <row r="13">
      <c r="A13" s="3" t="s">
        <v>60</v>
      </c>
      <c r="B13" s="4" t="s">
        <v>61</v>
      </c>
      <c r="C13" s="5"/>
      <c r="D13" s="6"/>
      <c r="E13" s="7" t="s">
        <v>62</v>
      </c>
      <c r="F13" s="7" t="s">
        <v>63</v>
      </c>
      <c r="G13" s="7">
        <v>2021.0</v>
      </c>
      <c r="H13" s="7" t="s">
        <v>64</v>
      </c>
      <c r="I13" s="7" t="s">
        <v>13</v>
      </c>
    </row>
    <row r="14">
      <c r="A14" s="3" t="s">
        <v>65</v>
      </c>
      <c r="B14" s="4" t="s">
        <v>66</v>
      </c>
      <c r="C14" s="5"/>
      <c r="D14" s="6"/>
      <c r="E14" s="7" t="s">
        <v>67</v>
      </c>
      <c r="F14" s="7" t="s">
        <v>28</v>
      </c>
      <c r="G14" s="7">
        <v>2017.0</v>
      </c>
      <c r="H14" s="7" t="s">
        <v>68</v>
      </c>
      <c r="I14" s="7" t="s">
        <v>13</v>
      </c>
    </row>
    <row r="15">
      <c r="A15" s="3" t="s">
        <v>69</v>
      </c>
      <c r="B15" s="4" t="s">
        <v>70</v>
      </c>
      <c r="C15" s="5"/>
      <c r="D15" s="6"/>
      <c r="E15" s="7" t="s">
        <v>71</v>
      </c>
      <c r="F15" s="7" t="s">
        <v>72</v>
      </c>
      <c r="G15" s="10">
        <v>2017.0</v>
      </c>
      <c r="H15" s="7" t="s">
        <v>73</v>
      </c>
      <c r="I15" s="7" t="s">
        <v>13</v>
      </c>
    </row>
    <row r="16">
      <c r="A16" s="3" t="s">
        <v>74</v>
      </c>
      <c r="B16" s="8" t="s">
        <v>75</v>
      </c>
      <c r="C16" s="5"/>
      <c r="D16" s="6"/>
      <c r="E16" s="7" t="s">
        <v>76</v>
      </c>
      <c r="F16" s="7" t="s">
        <v>77</v>
      </c>
      <c r="G16" s="10">
        <v>2017.0</v>
      </c>
      <c r="H16" s="7" t="s">
        <v>78</v>
      </c>
      <c r="I16" s="7" t="s">
        <v>13</v>
      </c>
    </row>
    <row r="17">
      <c r="A17" s="3" t="s">
        <v>79</v>
      </c>
      <c r="B17" s="4" t="s">
        <v>80</v>
      </c>
      <c r="C17" s="5"/>
      <c r="D17" s="6"/>
      <c r="E17" s="7" t="s">
        <v>81</v>
      </c>
      <c r="F17" s="7" t="s">
        <v>82</v>
      </c>
      <c r="G17" s="7">
        <v>2021.0</v>
      </c>
      <c r="H17" s="7" t="s">
        <v>83</v>
      </c>
      <c r="I17" s="7" t="s">
        <v>13</v>
      </c>
    </row>
    <row r="18">
      <c r="A18" s="3" t="s">
        <v>84</v>
      </c>
      <c r="B18" s="8" t="s">
        <v>85</v>
      </c>
      <c r="C18" s="5"/>
      <c r="D18" s="6"/>
      <c r="E18" s="7" t="s">
        <v>86</v>
      </c>
      <c r="F18" s="7" t="s">
        <v>87</v>
      </c>
      <c r="G18" s="7">
        <v>2017.0</v>
      </c>
      <c r="H18" s="7" t="s">
        <v>88</v>
      </c>
      <c r="I18" s="7" t="s">
        <v>13</v>
      </c>
    </row>
    <row r="19">
      <c r="A19" s="3" t="s">
        <v>89</v>
      </c>
      <c r="B19" s="8" t="s">
        <v>90</v>
      </c>
      <c r="C19" s="5"/>
      <c r="D19" s="6"/>
      <c r="E19" s="7" t="s">
        <v>91</v>
      </c>
      <c r="F19" s="7" t="s">
        <v>92</v>
      </c>
      <c r="G19" s="7">
        <v>2022.0</v>
      </c>
      <c r="H19" s="7" t="s">
        <v>93</v>
      </c>
      <c r="I19" s="7" t="s">
        <v>19</v>
      </c>
    </row>
    <row r="20">
      <c r="A20" s="3" t="s">
        <v>94</v>
      </c>
      <c r="B20" s="4" t="s">
        <v>95</v>
      </c>
      <c r="C20" s="5"/>
      <c r="D20" s="6"/>
      <c r="E20" s="7" t="s">
        <v>96</v>
      </c>
      <c r="F20" s="7" t="s">
        <v>97</v>
      </c>
      <c r="G20" s="7">
        <v>2023.0</v>
      </c>
      <c r="H20" s="7" t="s">
        <v>98</v>
      </c>
      <c r="I20" s="7" t="s">
        <v>19</v>
      </c>
    </row>
    <row r="21">
      <c r="A21" s="3" t="s">
        <v>99</v>
      </c>
      <c r="B21" s="4" t="s">
        <v>100</v>
      </c>
      <c r="C21" s="5"/>
      <c r="D21" s="6"/>
      <c r="E21" s="7" t="s">
        <v>101</v>
      </c>
      <c r="F21" s="7" t="s">
        <v>102</v>
      </c>
      <c r="G21" s="7">
        <v>2021.0</v>
      </c>
      <c r="H21" s="7" t="s">
        <v>103</v>
      </c>
      <c r="I21" s="7" t="s">
        <v>13</v>
      </c>
    </row>
    <row r="22">
      <c r="A22" s="3" t="s">
        <v>104</v>
      </c>
      <c r="B22" s="4" t="s">
        <v>105</v>
      </c>
      <c r="C22" s="5"/>
      <c r="D22" s="6"/>
      <c r="E22" s="7" t="s">
        <v>106</v>
      </c>
      <c r="F22" s="7" t="s">
        <v>28</v>
      </c>
      <c r="G22" s="7">
        <v>2019.0</v>
      </c>
      <c r="H22" s="7" t="s">
        <v>107</v>
      </c>
      <c r="I22" s="7" t="s">
        <v>13</v>
      </c>
    </row>
    <row r="23">
      <c r="A23" s="3" t="s">
        <v>108</v>
      </c>
      <c r="B23" s="4" t="s">
        <v>109</v>
      </c>
      <c r="C23" s="5"/>
      <c r="D23" s="6"/>
      <c r="E23" s="7" t="s">
        <v>110</v>
      </c>
      <c r="F23" s="7" t="s">
        <v>111</v>
      </c>
      <c r="G23" s="7">
        <v>2014.0</v>
      </c>
      <c r="H23" s="7" t="s">
        <v>112</v>
      </c>
      <c r="I23" s="7" t="s">
        <v>13</v>
      </c>
    </row>
    <row r="24">
      <c r="A24" s="3" t="s">
        <v>113</v>
      </c>
      <c r="B24" s="4" t="s">
        <v>114</v>
      </c>
      <c r="C24" s="5"/>
      <c r="D24" s="6"/>
      <c r="E24" s="7" t="s">
        <v>115</v>
      </c>
      <c r="F24" s="7" t="s">
        <v>28</v>
      </c>
      <c r="G24" s="7">
        <v>2011.0</v>
      </c>
      <c r="H24" s="7" t="s">
        <v>116</v>
      </c>
      <c r="I24" s="7" t="s">
        <v>13</v>
      </c>
    </row>
    <row r="25">
      <c r="A25" s="3" t="s">
        <v>117</v>
      </c>
      <c r="B25" s="4" t="s">
        <v>118</v>
      </c>
      <c r="C25" s="5"/>
      <c r="D25" s="6"/>
      <c r="E25" s="7" t="s">
        <v>119</v>
      </c>
      <c r="F25" s="7" t="s">
        <v>111</v>
      </c>
      <c r="G25" s="7">
        <v>2016.0</v>
      </c>
      <c r="H25" s="7" t="s">
        <v>120</v>
      </c>
      <c r="I25" s="7" t="s">
        <v>13</v>
      </c>
    </row>
    <row r="26">
      <c r="A26" s="3" t="s">
        <v>121</v>
      </c>
      <c r="B26" s="4" t="s">
        <v>122</v>
      </c>
      <c r="C26" s="5"/>
      <c r="D26" s="6"/>
      <c r="E26" s="7" t="s">
        <v>123</v>
      </c>
      <c r="F26" s="7" t="s">
        <v>124</v>
      </c>
      <c r="G26" s="7">
        <v>2023.0</v>
      </c>
      <c r="H26" s="7" t="s">
        <v>125</v>
      </c>
      <c r="I26" s="7" t="s">
        <v>19</v>
      </c>
    </row>
    <row r="27">
      <c r="A27" s="3" t="s">
        <v>126</v>
      </c>
      <c r="B27" s="4" t="s">
        <v>127</v>
      </c>
      <c r="C27" s="5"/>
      <c r="D27" s="6"/>
      <c r="E27" s="7" t="s">
        <v>128</v>
      </c>
      <c r="F27" s="7" t="s">
        <v>129</v>
      </c>
      <c r="G27" s="7">
        <v>2023.0</v>
      </c>
      <c r="H27" s="7" t="s">
        <v>130</v>
      </c>
      <c r="I27" s="7" t="s">
        <v>19</v>
      </c>
    </row>
    <row r="28">
      <c r="A28" s="3" t="s">
        <v>131</v>
      </c>
      <c r="B28" s="4" t="s">
        <v>132</v>
      </c>
      <c r="C28" s="5"/>
      <c r="D28" s="6"/>
      <c r="E28" s="7" t="s">
        <v>133</v>
      </c>
      <c r="F28" s="7" t="s">
        <v>63</v>
      </c>
      <c r="G28" s="7">
        <v>2021.0</v>
      </c>
      <c r="H28" s="7" t="s">
        <v>134</v>
      </c>
      <c r="I28" s="7" t="s">
        <v>13</v>
      </c>
    </row>
    <row r="29">
      <c r="A29" s="3" t="s">
        <v>135</v>
      </c>
      <c r="B29" s="4" t="s">
        <v>136</v>
      </c>
      <c r="C29" s="5"/>
      <c r="D29" s="6"/>
      <c r="E29" s="7" t="s">
        <v>137</v>
      </c>
      <c r="F29" s="7" t="s">
        <v>28</v>
      </c>
      <c r="G29" s="7">
        <v>2018.0</v>
      </c>
      <c r="H29" s="7" t="s">
        <v>138</v>
      </c>
      <c r="I29" s="7" t="s">
        <v>139</v>
      </c>
    </row>
    <row r="30">
      <c r="A30" s="3" t="s">
        <v>140</v>
      </c>
      <c r="B30" s="4" t="s">
        <v>141</v>
      </c>
      <c r="C30" s="5"/>
      <c r="D30" s="6"/>
      <c r="E30" s="7" t="s">
        <v>142</v>
      </c>
      <c r="F30" s="7" t="s">
        <v>143</v>
      </c>
      <c r="G30" s="7">
        <v>2023.0</v>
      </c>
      <c r="H30" s="7" t="s">
        <v>144</v>
      </c>
      <c r="I30" s="7" t="s">
        <v>13</v>
      </c>
    </row>
    <row r="31">
      <c r="A31" s="3" t="s">
        <v>145</v>
      </c>
      <c r="B31" s="4" t="s">
        <v>146</v>
      </c>
      <c r="C31" s="5"/>
      <c r="D31" s="6"/>
      <c r="E31" s="7" t="s">
        <v>147</v>
      </c>
      <c r="F31" s="7" t="s">
        <v>148</v>
      </c>
      <c r="G31" s="7">
        <v>2021.0</v>
      </c>
      <c r="H31" s="7" t="s">
        <v>149</v>
      </c>
      <c r="I31" s="7" t="s">
        <v>19</v>
      </c>
    </row>
    <row r="32">
      <c r="A32" s="3" t="s">
        <v>150</v>
      </c>
      <c r="B32" s="4" t="s">
        <v>151</v>
      </c>
      <c r="C32" s="5"/>
      <c r="D32" s="6"/>
      <c r="E32" s="7" t="s">
        <v>152</v>
      </c>
      <c r="F32" s="7" t="s">
        <v>153</v>
      </c>
      <c r="G32" s="7">
        <v>2009.0</v>
      </c>
      <c r="H32" s="7" t="s">
        <v>154</v>
      </c>
      <c r="I32" s="7" t="s">
        <v>19</v>
      </c>
    </row>
    <row r="33">
      <c r="A33" s="3" t="s">
        <v>155</v>
      </c>
      <c r="B33" s="4" t="s">
        <v>156</v>
      </c>
      <c r="C33" s="5"/>
      <c r="D33" s="6"/>
      <c r="E33" s="7" t="s">
        <v>157</v>
      </c>
      <c r="F33" s="7" t="s">
        <v>28</v>
      </c>
      <c r="G33" s="7">
        <v>2018.0</v>
      </c>
      <c r="H33" s="7" t="s">
        <v>29</v>
      </c>
      <c r="I33" s="7" t="s">
        <v>13</v>
      </c>
    </row>
    <row r="34">
      <c r="A34" s="3" t="s">
        <v>158</v>
      </c>
      <c r="B34" s="11" t="s">
        <v>159</v>
      </c>
      <c r="C34" s="5"/>
      <c r="D34" s="6"/>
      <c r="E34" s="7" t="s">
        <v>160</v>
      </c>
      <c r="F34" s="7" t="s">
        <v>28</v>
      </c>
      <c r="G34" s="7">
        <v>2012.0</v>
      </c>
      <c r="H34" s="7" t="s">
        <v>161</v>
      </c>
      <c r="I34" s="7" t="s">
        <v>19</v>
      </c>
    </row>
    <row r="35">
      <c r="A35" s="3" t="s">
        <v>162</v>
      </c>
      <c r="B35" s="8" t="s">
        <v>163</v>
      </c>
      <c r="C35" s="5"/>
      <c r="D35" s="6"/>
      <c r="E35" s="7" t="s">
        <v>164</v>
      </c>
      <c r="F35" s="7" t="s">
        <v>165</v>
      </c>
      <c r="G35" s="7">
        <v>2023.0</v>
      </c>
      <c r="H35" s="7" t="s">
        <v>166</v>
      </c>
      <c r="I35" s="7" t="s">
        <v>19</v>
      </c>
    </row>
  </sheetData>
  <mergeCells count="35">
    <mergeCell ref="A1:I1"/>
    <mergeCell ref="B2:D2"/>
    <mergeCell ref="B3:D3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B20:D20"/>
    <mergeCell ref="B21:D21"/>
    <mergeCell ref="B29:D29"/>
    <mergeCell ref="B30:D30"/>
    <mergeCell ref="B31:D31"/>
    <mergeCell ref="B32:D32"/>
    <mergeCell ref="B33:D33"/>
    <mergeCell ref="B34:D34"/>
    <mergeCell ref="B35:D35"/>
    <mergeCell ref="B22:D22"/>
    <mergeCell ref="B23:D23"/>
    <mergeCell ref="B24:D24"/>
    <mergeCell ref="B25:D25"/>
    <mergeCell ref="B26:D26"/>
    <mergeCell ref="B27:D27"/>
    <mergeCell ref="B28:D28"/>
  </mergeCells>
  <dataValidations>
    <dataValidation type="list" allowBlank="1" showErrorMessage="1" sqref="I3:I35">
      <formula1>"Journal Paper,Thesis,Conference/Event Paper"</formula1>
    </dataValidation>
  </dataValidations>
  <hyperlinks>
    <hyperlink r:id="rId1" ref="B3"/>
    <hyperlink r:id="rId2" ref="B4"/>
    <hyperlink r:id="rId3" ref="B5"/>
    <hyperlink r:id="rId4" ref="B6"/>
    <hyperlink r:id="rId5" ref="B7"/>
    <hyperlink r:id="rId6" ref="B8"/>
    <hyperlink r:id="rId7" ref="B9"/>
    <hyperlink r:id="rId8" ref="B10"/>
    <hyperlink r:id="rId9" ref="B11"/>
    <hyperlink r:id="rId10" ref="B12"/>
    <hyperlink r:id="rId11" ref="B13"/>
    <hyperlink r:id="rId12" ref="B14"/>
    <hyperlink r:id="rId13" ref="B15"/>
    <hyperlink r:id="rId14" ref="B16"/>
    <hyperlink r:id="rId15" ref="B17"/>
    <hyperlink r:id="rId16" ref="B18"/>
    <hyperlink r:id="rId17" ref="B19"/>
    <hyperlink r:id="rId18" ref="B20"/>
    <hyperlink r:id="rId19" ref="B21"/>
    <hyperlink r:id="rId20" ref="B22"/>
    <hyperlink r:id="rId21" ref="B23"/>
    <hyperlink r:id="rId22" ref="B24"/>
    <hyperlink r:id="rId23" ref="B25"/>
    <hyperlink r:id="rId24" ref="B26"/>
    <hyperlink r:id="rId25" ref="B27"/>
    <hyperlink r:id="rId26" ref="B28"/>
    <hyperlink r:id="rId27" ref="B29"/>
    <hyperlink r:id="rId28" ref="B30"/>
    <hyperlink r:id="rId29" ref="B31"/>
    <hyperlink r:id="rId30" ref="B32"/>
    <hyperlink r:id="rId31" ref="B33"/>
    <hyperlink r:id="rId32" location="page=24" ref="B34"/>
    <hyperlink r:id="rId33" ref="B35"/>
  </hyperlinks>
  <drawing r:id="rId34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/>
  </sheetViews>
  <sheetFormatPr customHeight="1" defaultColWidth="12.63" defaultRowHeight="15.75"/>
  <sheetData>
    <row r="1">
      <c r="A1" s="1" t="s">
        <v>167</v>
      </c>
    </row>
    <row r="2">
      <c r="A2" s="2" t="s">
        <v>168</v>
      </c>
      <c r="B2" s="2" t="s">
        <v>169</v>
      </c>
    </row>
    <row r="3">
      <c r="A3" s="7" t="s">
        <v>11</v>
      </c>
      <c r="B3" s="12">
        <f>COUNTA('Demographic data'!F3)</f>
        <v>1</v>
      </c>
    </row>
    <row r="4">
      <c r="A4" s="7" t="s">
        <v>17</v>
      </c>
      <c r="B4" s="12">
        <f>COUNTA('Demographic data'!B6)</f>
        <v>1</v>
      </c>
    </row>
    <row r="5">
      <c r="A5" s="7" t="s">
        <v>170</v>
      </c>
      <c r="B5" s="12">
        <f>COUNTA('Demographic data'!F5)</f>
        <v>1</v>
      </c>
    </row>
    <row r="6">
      <c r="A6" s="7" t="s">
        <v>171</v>
      </c>
      <c r="B6" s="12">
        <f>COUNTA('Demographic data'!F11,'Demographic data'!F5)</f>
        <v>2</v>
      </c>
    </row>
    <row r="7">
      <c r="A7" s="7" t="s">
        <v>28</v>
      </c>
      <c r="B7" s="12">
        <f>COUNTA('Demographic data'!F6,'Demographic data'!F14,'Demographic data'!F15,'Demographic data'!F22,'Demographic data'!F24,'Demographic data'!F29,'Demographic data'!F33,'Demographic data'!F34,'Demographic data'!F35)</f>
        <v>9</v>
      </c>
    </row>
    <row r="8">
      <c r="A8" s="7" t="s">
        <v>33</v>
      </c>
      <c r="B8" s="12">
        <f>COUNTA('Demographic data'!F7)</f>
        <v>1</v>
      </c>
    </row>
    <row r="9">
      <c r="A9" s="7" t="s">
        <v>38</v>
      </c>
      <c r="B9" s="12">
        <f>COUNTA('Demographic data'!F8,'Demographic data'!F15)</f>
        <v>2</v>
      </c>
    </row>
    <row r="10">
      <c r="A10" s="7" t="s">
        <v>111</v>
      </c>
      <c r="B10" s="12">
        <f>COUNTA('Demographic data'!F9,'Demographic data'!F19,'Demographic data'!F23,'Demographic data'!F25,)</f>
        <v>4</v>
      </c>
    </row>
    <row r="11">
      <c r="A11" s="7" t="s">
        <v>87</v>
      </c>
      <c r="B11" s="12">
        <f>COUNTA('Demographic data'!F9,'Demographic data'!F17,'Demographic data'!F18,'Demographic data'!F19,)</f>
        <v>4</v>
      </c>
    </row>
    <row r="12">
      <c r="A12" s="7" t="s">
        <v>48</v>
      </c>
      <c r="B12" s="12">
        <f>COUNTA('Demographic data'!F10,'Demographic data'!F35,)</f>
        <v>2</v>
      </c>
    </row>
    <row r="13">
      <c r="A13" s="7" t="s">
        <v>172</v>
      </c>
      <c r="B13" s="12">
        <f>COUNTA('Demographic data'!F11)</f>
        <v>1</v>
      </c>
    </row>
    <row r="14">
      <c r="A14" s="7" t="s">
        <v>58</v>
      </c>
      <c r="B14" s="3">
        <v>1.0</v>
      </c>
    </row>
    <row r="15">
      <c r="A15" s="7" t="s">
        <v>63</v>
      </c>
      <c r="B15" s="12">
        <f>COUNTA('Demographic data'!F13,'Demographic data'!F28,'Demographic data'!F26)</f>
        <v>3</v>
      </c>
    </row>
    <row r="16">
      <c r="A16" s="7" t="s">
        <v>77</v>
      </c>
      <c r="B16" s="3">
        <v>1.0</v>
      </c>
    </row>
    <row r="17">
      <c r="A17" s="7" t="s">
        <v>173</v>
      </c>
      <c r="B17" s="3">
        <v>2.0</v>
      </c>
    </row>
    <row r="18">
      <c r="A18" s="7" t="s">
        <v>97</v>
      </c>
      <c r="B18" s="3">
        <v>1.0</v>
      </c>
    </row>
    <row r="19">
      <c r="A19" s="7" t="s">
        <v>102</v>
      </c>
      <c r="B19" s="3">
        <v>1.0</v>
      </c>
    </row>
    <row r="20">
      <c r="A20" s="7" t="s">
        <v>174</v>
      </c>
      <c r="B20" s="3">
        <v>1.0</v>
      </c>
    </row>
    <row r="21">
      <c r="A21" s="7" t="s">
        <v>129</v>
      </c>
      <c r="B21" s="3">
        <v>1.0</v>
      </c>
    </row>
    <row r="22">
      <c r="A22" s="7" t="s">
        <v>143</v>
      </c>
      <c r="B22" s="3">
        <v>1.0</v>
      </c>
    </row>
    <row r="23">
      <c r="A23" s="3" t="s">
        <v>148</v>
      </c>
      <c r="B23" s="3">
        <v>1.0</v>
      </c>
    </row>
    <row r="24">
      <c r="A24" s="3" t="s">
        <v>153</v>
      </c>
      <c r="B24" s="3">
        <v>1.0</v>
      </c>
    </row>
  </sheetData>
  <mergeCells count="1">
    <mergeCell ref="A1:N1"/>
  </mergeCells>
  <printOptions gridLines="1" horizontalCentered="1"/>
  <pageMargins bottom="0.75" footer="0.0" header="0.0" left="0.7" right="0.7" top="0.75"/>
  <pageSetup fitToHeight="0" paperSize="9" cellComments="atEnd" orientation="landscape" pageOrder="overThenDown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1" t="s">
        <v>175</v>
      </c>
    </row>
    <row r="2">
      <c r="A2" s="2" t="s">
        <v>176</v>
      </c>
      <c r="B2" s="2" t="s">
        <v>169</v>
      </c>
    </row>
    <row r="3">
      <c r="A3" s="13">
        <v>2009.0</v>
      </c>
      <c r="B3" s="3">
        <v>1.0</v>
      </c>
    </row>
    <row r="4">
      <c r="A4" s="13">
        <v>2011.0</v>
      </c>
      <c r="B4" s="3">
        <v>1.0</v>
      </c>
    </row>
    <row r="5">
      <c r="A5" s="13">
        <v>2012.0</v>
      </c>
      <c r="B5" s="3">
        <v>1.0</v>
      </c>
    </row>
    <row r="6">
      <c r="A6" s="13">
        <v>2014.0</v>
      </c>
      <c r="B6" s="3">
        <v>2.0</v>
      </c>
    </row>
    <row r="7">
      <c r="A7" s="13">
        <v>2015.0</v>
      </c>
      <c r="B7" s="3">
        <v>4.0</v>
      </c>
    </row>
    <row r="8">
      <c r="A8" s="13">
        <v>2016.0</v>
      </c>
      <c r="B8" s="3">
        <v>1.0</v>
      </c>
    </row>
    <row r="9">
      <c r="A9" s="13">
        <v>2017.0</v>
      </c>
      <c r="B9" s="3">
        <v>4.0</v>
      </c>
    </row>
    <row r="10">
      <c r="A10" s="13">
        <v>2018.0</v>
      </c>
      <c r="B10" s="3">
        <v>3.0</v>
      </c>
    </row>
    <row r="11">
      <c r="A11" s="13">
        <v>2019.0</v>
      </c>
      <c r="B11" s="3">
        <v>1.0</v>
      </c>
    </row>
    <row r="12">
      <c r="A12" s="13">
        <v>2020.0</v>
      </c>
      <c r="B12" s="3">
        <v>2.0</v>
      </c>
    </row>
    <row r="13">
      <c r="A13" s="13">
        <v>2021.0</v>
      </c>
      <c r="B13" s="3">
        <v>6.0</v>
      </c>
    </row>
    <row r="14">
      <c r="A14" s="13">
        <v>2022.0</v>
      </c>
      <c r="B14" s="3">
        <v>1.0</v>
      </c>
    </row>
    <row r="15">
      <c r="A15" s="13">
        <v>2023.0</v>
      </c>
      <c r="B15" s="3">
        <v>6.0</v>
      </c>
    </row>
  </sheetData>
  <mergeCells count="1">
    <mergeCell ref="A1:I1"/>
  </mergeCells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38"/>
  </cols>
  <sheetData>
    <row r="1">
      <c r="A1" s="1" t="s">
        <v>177</v>
      </c>
    </row>
    <row r="2">
      <c r="A2" s="14" t="s">
        <v>178</v>
      </c>
      <c r="B2" s="2" t="s">
        <v>169</v>
      </c>
    </row>
    <row r="3">
      <c r="A3" s="3" t="s">
        <v>179</v>
      </c>
      <c r="B3" s="3">
        <v>3.0</v>
      </c>
    </row>
    <row r="4">
      <c r="A4" s="3" t="s">
        <v>180</v>
      </c>
      <c r="B4" s="3">
        <v>3.0</v>
      </c>
    </row>
    <row r="5">
      <c r="A5" s="7" t="s">
        <v>181</v>
      </c>
      <c r="B5" s="3">
        <v>2.0</v>
      </c>
    </row>
    <row r="6">
      <c r="A6" s="7" t="s">
        <v>182</v>
      </c>
      <c r="B6" s="3">
        <v>2.0</v>
      </c>
    </row>
    <row r="7">
      <c r="A7" s="3" t="s">
        <v>183</v>
      </c>
      <c r="B7" s="3">
        <v>2.0</v>
      </c>
    </row>
    <row r="8">
      <c r="A8" s="3" t="s">
        <v>184</v>
      </c>
      <c r="B8" s="3">
        <v>2.0</v>
      </c>
    </row>
    <row r="9">
      <c r="A9" s="3" t="s">
        <v>185</v>
      </c>
      <c r="B9" s="3">
        <v>2.0</v>
      </c>
    </row>
    <row r="10">
      <c r="A10" s="3" t="s">
        <v>186</v>
      </c>
      <c r="B10" s="3">
        <v>2.0</v>
      </c>
    </row>
    <row r="11">
      <c r="A11" s="3" t="s">
        <v>187</v>
      </c>
      <c r="B11" s="3">
        <v>2.0</v>
      </c>
    </row>
    <row r="12">
      <c r="A12" s="3" t="s">
        <v>188</v>
      </c>
      <c r="B12" s="3">
        <v>2.0</v>
      </c>
    </row>
    <row r="13">
      <c r="A13" s="3" t="s">
        <v>189</v>
      </c>
      <c r="B13" s="3">
        <v>2.0</v>
      </c>
    </row>
    <row r="14">
      <c r="A14" s="3" t="s">
        <v>190</v>
      </c>
      <c r="B14" s="3">
        <v>2.0</v>
      </c>
    </row>
    <row r="15">
      <c r="A15" s="7" t="s">
        <v>191</v>
      </c>
      <c r="B15" s="3">
        <v>2.0</v>
      </c>
    </row>
    <row r="16">
      <c r="A16" s="7" t="s">
        <v>192</v>
      </c>
      <c r="B16" s="3">
        <v>2.0</v>
      </c>
    </row>
    <row r="17">
      <c r="A17" s="3" t="s">
        <v>193</v>
      </c>
      <c r="B17" s="3">
        <v>2.0</v>
      </c>
    </row>
    <row r="18">
      <c r="A18" s="3" t="s">
        <v>194</v>
      </c>
      <c r="B18" s="3">
        <v>1.0</v>
      </c>
    </row>
    <row r="19">
      <c r="A19" s="3" t="s">
        <v>195</v>
      </c>
      <c r="B19" s="3">
        <v>1.0</v>
      </c>
    </row>
    <row r="20">
      <c r="A20" s="3" t="s">
        <v>196</v>
      </c>
      <c r="B20" s="3">
        <v>1.0</v>
      </c>
    </row>
    <row r="21">
      <c r="A21" s="15" t="s">
        <v>197</v>
      </c>
      <c r="B21" s="3">
        <v>1.0</v>
      </c>
    </row>
    <row r="22">
      <c r="A22" s="7" t="s">
        <v>198</v>
      </c>
      <c r="B22" s="3">
        <v>1.0</v>
      </c>
    </row>
    <row r="23">
      <c r="A23" s="3" t="s">
        <v>199</v>
      </c>
      <c r="B23" s="3">
        <v>1.0</v>
      </c>
    </row>
    <row r="24">
      <c r="A24" s="7" t="s">
        <v>200</v>
      </c>
      <c r="B24" s="3">
        <v>1.0</v>
      </c>
    </row>
    <row r="25">
      <c r="A25" s="7" t="s">
        <v>137</v>
      </c>
      <c r="B25" s="3">
        <v>1.0</v>
      </c>
    </row>
    <row r="26">
      <c r="A26" s="3" t="s">
        <v>201</v>
      </c>
      <c r="B26" s="3">
        <v>1.0</v>
      </c>
    </row>
    <row r="27">
      <c r="A27" s="3" t="s">
        <v>202</v>
      </c>
      <c r="B27" s="3">
        <v>1.0</v>
      </c>
    </row>
    <row r="28">
      <c r="A28" s="3" t="s">
        <v>203</v>
      </c>
      <c r="B28" s="3">
        <v>1.0</v>
      </c>
    </row>
    <row r="29">
      <c r="A29" s="3" t="s">
        <v>204</v>
      </c>
      <c r="B29" s="3">
        <v>1.0</v>
      </c>
    </row>
    <row r="30">
      <c r="A30" s="3" t="s">
        <v>205</v>
      </c>
      <c r="B30" s="3">
        <v>1.0</v>
      </c>
    </row>
    <row r="31">
      <c r="A31" s="3" t="s">
        <v>206</v>
      </c>
      <c r="B31" s="3">
        <v>1.0</v>
      </c>
    </row>
    <row r="32">
      <c r="A32" s="3" t="s">
        <v>207</v>
      </c>
      <c r="B32" s="3">
        <v>1.0</v>
      </c>
    </row>
    <row r="33">
      <c r="A33" s="3" t="s">
        <v>208</v>
      </c>
      <c r="B33" s="3">
        <v>1.0</v>
      </c>
    </row>
    <row r="34">
      <c r="A34" s="3" t="s">
        <v>209</v>
      </c>
      <c r="B34" s="3">
        <v>1.0</v>
      </c>
    </row>
    <row r="35">
      <c r="A35" s="3" t="s">
        <v>210</v>
      </c>
      <c r="B35" s="3">
        <v>1.0</v>
      </c>
    </row>
    <row r="36">
      <c r="A36" s="3" t="s">
        <v>211</v>
      </c>
      <c r="B36" s="3">
        <v>1.0</v>
      </c>
    </row>
    <row r="37">
      <c r="A37" s="7" t="s">
        <v>212</v>
      </c>
      <c r="B37" s="3">
        <v>1.0</v>
      </c>
    </row>
    <row r="38">
      <c r="A38" s="3" t="s">
        <v>213</v>
      </c>
      <c r="B38" s="3">
        <v>1.0</v>
      </c>
    </row>
    <row r="39">
      <c r="A39" s="3" t="s">
        <v>214</v>
      </c>
      <c r="B39" s="3">
        <v>1.0</v>
      </c>
    </row>
    <row r="40">
      <c r="A40" s="3" t="s">
        <v>215</v>
      </c>
      <c r="B40" s="3">
        <v>1.0</v>
      </c>
    </row>
    <row r="41">
      <c r="A41" s="3" t="s">
        <v>216</v>
      </c>
      <c r="B41" s="3">
        <v>1.0</v>
      </c>
    </row>
    <row r="42">
      <c r="A42" s="7" t="s">
        <v>217</v>
      </c>
      <c r="B42" s="3">
        <v>1.0</v>
      </c>
    </row>
    <row r="43">
      <c r="A43" s="3" t="s">
        <v>218</v>
      </c>
      <c r="B43" s="3">
        <v>1.0</v>
      </c>
    </row>
    <row r="44">
      <c r="A44" s="7" t="s">
        <v>219</v>
      </c>
      <c r="B44" s="3">
        <v>1.0</v>
      </c>
    </row>
    <row r="45">
      <c r="A45" s="7" t="s">
        <v>220</v>
      </c>
      <c r="B45" s="3">
        <v>1.0</v>
      </c>
    </row>
    <row r="46">
      <c r="A46" s="3" t="s">
        <v>221</v>
      </c>
      <c r="B46" s="3">
        <v>1.0</v>
      </c>
    </row>
    <row r="47">
      <c r="A47" s="3" t="s">
        <v>222</v>
      </c>
      <c r="B47" s="3">
        <v>1.0</v>
      </c>
    </row>
    <row r="48">
      <c r="A48" s="3" t="s">
        <v>223</v>
      </c>
      <c r="B48" s="3">
        <v>1.0</v>
      </c>
    </row>
    <row r="49">
      <c r="A49" s="3" t="s">
        <v>224</v>
      </c>
      <c r="B49" s="3">
        <v>1.0</v>
      </c>
    </row>
    <row r="50">
      <c r="A50" s="3" t="s">
        <v>225</v>
      </c>
      <c r="B50" s="3">
        <v>1.0</v>
      </c>
    </row>
    <row r="51">
      <c r="A51" s="3" t="s">
        <v>226</v>
      </c>
      <c r="B51" s="3">
        <v>1.0</v>
      </c>
    </row>
    <row r="52">
      <c r="A52" s="3" t="s">
        <v>227</v>
      </c>
      <c r="B52" s="3">
        <v>1.0</v>
      </c>
    </row>
    <row r="53">
      <c r="A53" s="3" t="s">
        <v>228</v>
      </c>
      <c r="B53" s="3">
        <v>1.0</v>
      </c>
    </row>
    <row r="54">
      <c r="A54" s="3" t="s">
        <v>229</v>
      </c>
      <c r="B54" s="3">
        <v>1.0</v>
      </c>
    </row>
    <row r="55">
      <c r="A55" s="7" t="s">
        <v>230</v>
      </c>
      <c r="B55" s="3">
        <v>1.0</v>
      </c>
    </row>
    <row r="56">
      <c r="A56" s="3" t="s">
        <v>231</v>
      </c>
      <c r="B56" s="3">
        <v>1.0</v>
      </c>
    </row>
    <row r="57">
      <c r="A57" s="7" t="s">
        <v>232</v>
      </c>
      <c r="B57" s="3">
        <v>1.0</v>
      </c>
    </row>
    <row r="58">
      <c r="A58" s="7" t="s">
        <v>233</v>
      </c>
      <c r="B58" s="3">
        <v>1.0</v>
      </c>
    </row>
    <row r="59">
      <c r="A59" s="3" t="s">
        <v>234</v>
      </c>
      <c r="B59" s="3">
        <v>1.0</v>
      </c>
    </row>
    <row r="60">
      <c r="A60" s="3" t="s">
        <v>235</v>
      </c>
      <c r="B60" s="3">
        <v>1.0</v>
      </c>
    </row>
    <row r="61">
      <c r="A61" s="3" t="s">
        <v>236</v>
      </c>
      <c r="B61" s="3">
        <v>1.0</v>
      </c>
    </row>
    <row r="62">
      <c r="A62" s="7" t="s">
        <v>237</v>
      </c>
      <c r="B62" s="3">
        <v>1.0</v>
      </c>
    </row>
    <row r="63">
      <c r="A63" s="3" t="s">
        <v>238</v>
      </c>
      <c r="B63" s="3">
        <v>1.0</v>
      </c>
    </row>
    <row r="64">
      <c r="A64" s="3" t="s">
        <v>239</v>
      </c>
      <c r="B64" s="3">
        <v>1.0</v>
      </c>
    </row>
    <row r="65">
      <c r="A65" s="3" t="s">
        <v>240</v>
      </c>
      <c r="B65" s="3">
        <v>1.0</v>
      </c>
    </row>
    <row r="66">
      <c r="A66" s="3" t="s">
        <v>241</v>
      </c>
      <c r="B66" s="3">
        <v>1.0</v>
      </c>
    </row>
    <row r="67">
      <c r="A67" s="3" t="s">
        <v>242</v>
      </c>
      <c r="B67" s="3">
        <v>1.0</v>
      </c>
    </row>
    <row r="68">
      <c r="A68" s="7" t="s">
        <v>243</v>
      </c>
      <c r="B68" s="3">
        <v>1.0</v>
      </c>
    </row>
    <row r="69">
      <c r="A69" s="7" t="s">
        <v>244</v>
      </c>
      <c r="B69" s="3">
        <v>1.0</v>
      </c>
    </row>
    <row r="70">
      <c r="A70" s="3" t="s">
        <v>245</v>
      </c>
      <c r="B70" s="3">
        <v>1.0</v>
      </c>
    </row>
    <row r="71">
      <c r="A71" s="3" t="s">
        <v>246</v>
      </c>
      <c r="B71" s="3">
        <v>1.0</v>
      </c>
    </row>
    <row r="72">
      <c r="A72" s="3" t="s">
        <v>247</v>
      </c>
      <c r="B72" s="3">
        <v>1.0</v>
      </c>
    </row>
    <row r="73">
      <c r="A73" s="3" t="s">
        <v>248</v>
      </c>
      <c r="B73" s="3">
        <v>1.0</v>
      </c>
    </row>
    <row r="74">
      <c r="A74" s="3" t="s">
        <v>249</v>
      </c>
      <c r="B74" s="3">
        <v>1.0</v>
      </c>
    </row>
    <row r="75">
      <c r="A75" s="7" t="s">
        <v>250</v>
      </c>
      <c r="B75" s="3">
        <v>1.0</v>
      </c>
    </row>
    <row r="76">
      <c r="A76" s="3" t="s">
        <v>251</v>
      </c>
      <c r="B76" s="3">
        <v>1.0</v>
      </c>
    </row>
    <row r="77">
      <c r="A77" s="3" t="s">
        <v>252</v>
      </c>
      <c r="B77" s="3">
        <v>1.0</v>
      </c>
    </row>
    <row r="78">
      <c r="A78" s="3" t="s">
        <v>253</v>
      </c>
      <c r="B78" s="3">
        <v>1.0</v>
      </c>
    </row>
    <row r="79">
      <c r="A79" s="3" t="s">
        <v>254</v>
      </c>
      <c r="B79" s="3">
        <v>1.0</v>
      </c>
    </row>
    <row r="80">
      <c r="A80" s="3" t="s">
        <v>255</v>
      </c>
      <c r="B80" s="3">
        <v>1.0</v>
      </c>
    </row>
    <row r="81">
      <c r="A81" s="3" t="s">
        <v>256</v>
      </c>
      <c r="B81" s="3">
        <v>1.0</v>
      </c>
    </row>
    <row r="82">
      <c r="A82" s="7" t="s">
        <v>257</v>
      </c>
      <c r="B82" s="3">
        <v>1.0</v>
      </c>
    </row>
    <row r="83">
      <c r="A83" s="3" t="s">
        <v>258</v>
      </c>
      <c r="B83" s="3">
        <v>1.0</v>
      </c>
    </row>
    <row r="84">
      <c r="A84" s="15" t="s">
        <v>259</v>
      </c>
      <c r="B84" s="3">
        <v>1.0</v>
      </c>
    </row>
    <row r="85">
      <c r="A85" s="3" t="s">
        <v>260</v>
      </c>
      <c r="B85" s="3">
        <v>1.0</v>
      </c>
    </row>
    <row r="86">
      <c r="A86" s="3" t="s">
        <v>261</v>
      </c>
      <c r="B86" s="3">
        <v>1.0</v>
      </c>
    </row>
    <row r="87">
      <c r="A87" s="3" t="s">
        <v>262</v>
      </c>
      <c r="B87" s="3">
        <v>1.0</v>
      </c>
    </row>
    <row r="88">
      <c r="A88" s="7" t="s">
        <v>263</v>
      </c>
      <c r="B88" s="3">
        <v>1.0</v>
      </c>
    </row>
    <row r="89">
      <c r="A89" s="3" t="s">
        <v>264</v>
      </c>
      <c r="B89" s="3">
        <v>1.0</v>
      </c>
    </row>
    <row r="90">
      <c r="A90" s="3" t="s">
        <v>265</v>
      </c>
      <c r="B90" s="3">
        <v>1.0</v>
      </c>
    </row>
    <row r="91">
      <c r="A91" s="3" t="s">
        <v>266</v>
      </c>
      <c r="B91" s="3">
        <v>1.0</v>
      </c>
    </row>
    <row r="92">
      <c r="A92" s="15" t="s">
        <v>267</v>
      </c>
      <c r="B92" s="3">
        <v>1.0</v>
      </c>
    </row>
    <row r="93">
      <c r="A93" s="3" t="s">
        <v>268</v>
      </c>
      <c r="B93" s="3">
        <v>1.0</v>
      </c>
    </row>
    <row r="94">
      <c r="A94" s="3" t="s">
        <v>269</v>
      </c>
      <c r="B94" s="3">
        <v>1.0</v>
      </c>
    </row>
    <row r="95">
      <c r="A95" s="7" t="s">
        <v>270</v>
      </c>
      <c r="B95" s="3">
        <v>1.0</v>
      </c>
    </row>
    <row r="96">
      <c r="A96" s="3" t="s">
        <v>271</v>
      </c>
      <c r="B96" s="3">
        <v>1.0</v>
      </c>
    </row>
    <row r="97">
      <c r="A97" s="7" t="s">
        <v>272</v>
      </c>
      <c r="B97" s="3">
        <v>1.0</v>
      </c>
    </row>
    <row r="98">
      <c r="A98" s="3" t="s">
        <v>273</v>
      </c>
      <c r="B98" s="3">
        <v>1.0</v>
      </c>
    </row>
    <row r="99">
      <c r="A99" s="7" t="s">
        <v>274</v>
      </c>
      <c r="B99" s="3">
        <v>1.0</v>
      </c>
    </row>
    <row r="100">
      <c r="A100" s="3" t="s">
        <v>275</v>
      </c>
      <c r="B100" s="3">
        <v>1.0</v>
      </c>
    </row>
    <row r="101">
      <c r="A101" s="3" t="s">
        <v>276</v>
      </c>
      <c r="B101" s="3">
        <v>1.0</v>
      </c>
    </row>
    <row r="102">
      <c r="A102" s="3" t="s">
        <v>277</v>
      </c>
      <c r="B102" s="3">
        <v>1.0</v>
      </c>
    </row>
    <row r="103">
      <c r="A103" s="3" t="s">
        <v>278</v>
      </c>
      <c r="B103" s="3">
        <v>1.0</v>
      </c>
    </row>
    <row r="104">
      <c r="A104" s="3" t="s">
        <v>279</v>
      </c>
      <c r="B104" s="3">
        <v>1.0</v>
      </c>
    </row>
    <row r="105">
      <c r="A105" s="7" t="s">
        <v>280</v>
      </c>
      <c r="B105" s="3">
        <v>1.0</v>
      </c>
    </row>
    <row r="106">
      <c r="A106" s="3" t="s">
        <v>281</v>
      </c>
      <c r="B106" s="3">
        <v>1.0</v>
      </c>
    </row>
    <row r="107">
      <c r="A107" s="3" t="s">
        <v>282</v>
      </c>
      <c r="B107" s="3">
        <v>1.0</v>
      </c>
    </row>
    <row r="108">
      <c r="A108" s="7" t="s">
        <v>283</v>
      </c>
      <c r="B108" s="3">
        <v>1.0</v>
      </c>
    </row>
    <row r="109">
      <c r="A109" s="3" t="s">
        <v>284</v>
      </c>
      <c r="B109" s="3">
        <v>1.0</v>
      </c>
    </row>
  </sheetData>
  <autoFilter ref="$A$2:$B$109">
    <sortState ref="A2:B109">
      <sortCondition descending="1" ref="B2:B109"/>
      <sortCondition ref="A2:A109"/>
    </sortState>
  </autoFilter>
  <mergeCells count="1">
    <mergeCell ref="A1:I1"/>
  </mergeCells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.88"/>
    <col customWidth="1" min="6" max="6" width="27.13"/>
  </cols>
  <sheetData>
    <row r="1">
      <c r="A1" s="16" t="s">
        <v>285</v>
      </c>
    </row>
    <row r="2">
      <c r="A2" s="17" t="s">
        <v>286</v>
      </c>
      <c r="B2" s="18" t="s">
        <v>287</v>
      </c>
      <c r="C2" s="19"/>
      <c r="D2" s="19"/>
      <c r="E2" s="19"/>
      <c r="F2" s="18" t="s">
        <v>288</v>
      </c>
      <c r="G2" s="20" t="s">
        <v>289</v>
      </c>
      <c r="H2" s="20" t="s">
        <v>290</v>
      </c>
    </row>
    <row r="3">
      <c r="A3" s="21" t="s">
        <v>291</v>
      </c>
      <c r="B3" s="4" t="s">
        <v>292</v>
      </c>
      <c r="C3" s="5"/>
      <c r="D3" s="5"/>
      <c r="E3" s="6"/>
      <c r="F3" s="22" t="s">
        <v>293</v>
      </c>
    </row>
    <row r="4">
      <c r="A4" s="21" t="s">
        <v>294</v>
      </c>
      <c r="B4" s="23" t="s">
        <v>295</v>
      </c>
      <c r="C4" s="5"/>
      <c r="D4" s="5"/>
      <c r="E4" s="6"/>
      <c r="F4" s="12"/>
    </row>
    <row r="5">
      <c r="A5" s="21" t="s">
        <v>296</v>
      </c>
      <c r="B5" s="23" t="s">
        <v>297</v>
      </c>
      <c r="C5" s="5"/>
      <c r="D5" s="5"/>
      <c r="E5" s="6"/>
      <c r="F5" s="12"/>
    </row>
    <row r="6">
      <c r="A6" s="21" t="s">
        <v>298</v>
      </c>
      <c r="B6" s="8" t="s">
        <v>299</v>
      </c>
      <c r="C6" s="5"/>
      <c r="D6" s="5"/>
      <c r="E6" s="6"/>
      <c r="F6" s="22" t="s">
        <v>300</v>
      </c>
    </row>
  </sheetData>
  <mergeCells count="6">
    <mergeCell ref="A1:H1"/>
    <mergeCell ref="B2:E2"/>
    <mergeCell ref="B3:E3"/>
    <mergeCell ref="B4:E4"/>
    <mergeCell ref="B5:E5"/>
    <mergeCell ref="B6:E6"/>
  </mergeCells>
  <hyperlinks>
    <hyperlink r:id="rId1" ref="B3"/>
    <hyperlink r:id="rId2" ref="F3"/>
    <hyperlink r:id="rId3" ref="B4"/>
    <hyperlink r:id="rId4" ref="B5"/>
    <hyperlink r:id="rId5" ref="B6"/>
    <hyperlink r:id="rId6" ref="F6"/>
  </hyperlinks>
  <drawing r:id="rId7"/>
</worksheet>
</file>